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workbookProtection workbookPassword="9B8A" lockStructure="1"/>
  <bookViews>
    <workbookView xWindow="0" yWindow="0" windowWidth="28800" windowHeight="12180" tabRatio="758" firstSheet="1" activeTab="1"/>
  </bookViews>
  <sheets>
    <sheet name="Детали раскроя" sheetId="20" state="hidden" r:id="rId1"/>
    <sheet name="Бланк для заполнения" sheetId="16" r:id="rId2"/>
    <sheet name="Прайс на услуги" sheetId="23" r:id="rId3"/>
    <sheet name="Отчет" sheetId="18" r:id="rId4"/>
    <sheet name="Лист1" sheetId="17" state="hidden" r:id="rId5"/>
    <sheet name="Анализ" sheetId="22" state="hidden" r:id="rId6"/>
    <sheet name="Расчеты" sheetId="24" r:id="rId7"/>
    <sheet name="Расчет ручки" sheetId="25" state="hidden" r:id="rId8"/>
  </sheets>
  <definedNames>
    <definedName name="_xlnm._FilterDatabase" localSheetId="5" hidden="1">Анализ!$E$3:$H$454</definedName>
    <definedName name="_xlnm._FilterDatabase" localSheetId="1" hidden="1">'Бланк для заполнения'!$C$5:$C$36</definedName>
    <definedName name="_xlnm._FilterDatabase" localSheetId="3" hidden="1">Отчет!$C$4:$H$2419</definedName>
    <definedName name="_xlnm._FilterDatabase" localSheetId="7" hidden="1">'Расчет ручки'!$C$5:$D$95</definedName>
    <definedName name="Список">OFFSET(#REF!,0,0,MAX(#REF!),1)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5" i="25" l="1"/>
  <c r="C25" i="25" s="1"/>
  <c r="B28" i="25"/>
  <c r="C28" i="25" s="1"/>
  <c r="C29" i="25" l="1"/>
  <c r="D24" i="25"/>
  <c r="C24" i="25"/>
  <c r="D26" i="25"/>
  <c r="C26" i="25"/>
  <c r="D27" i="25"/>
  <c r="C27" i="25"/>
  <c r="D29" i="25"/>
  <c r="E25" i="25"/>
  <c r="F25" i="25"/>
  <c r="H25" i="25"/>
  <c r="D25" i="25"/>
  <c r="G25" i="25"/>
  <c r="E28" i="25"/>
  <c r="F28" i="25"/>
  <c r="N29" i="25" s="1"/>
  <c r="H28" i="25"/>
  <c r="D28" i="25"/>
  <c r="G28" i="25"/>
  <c r="B10" i="25"/>
  <c r="B13" i="25"/>
  <c r="B16" i="25"/>
  <c r="B19" i="25"/>
  <c r="B22" i="25"/>
  <c r="B31" i="25"/>
  <c r="B34" i="25"/>
  <c r="B37" i="25"/>
  <c r="B40" i="25"/>
  <c r="B43" i="25"/>
  <c r="B46" i="25"/>
  <c r="B49" i="25"/>
  <c r="B52" i="25"/>
  <c r="B55" i="25"/>
  <c r="B58" i="25"/>
  <c r="B61" i="25"/>
  <c r="B64" i="25"/>
  <c r="B67" i="25"/>
  <c r="B70" i="25"/>
  <c r="B73" i="25"/>
  <c r="B76" i="25"/>
  <c r="B79" i="25"/>
  <c r="B82" i="25"/>
  <c r="B85" i="25"/>
  <c r="B88" i="25"/>
  <c r="B91" i="25"/>
  <c r="B94" i="25"/>
  <c r="B7" i="25"/>
  <c r="D91" i="25" l="1"/>
  <c r="C92" i="25"/>
  <c r="C90" i="25"/>
  <c r="D92" i="25"/>
  <c r="D90" i="25"/>
  <c r="G67" i="25"/>
  <c r="C68" i="25"/>
  <c r="C66" i="25"/>
  <c r="D68" i="25"/>
  <c r="D66" i="25"/>
  <c r="G31" i="25"/>
  <c r="C32" i="25"/>
  <c r="D32" i="25"/>
  <c r="C30" i="25"/>
  <c r="D30" i="25"/>
  <c r="G88" i="25"/>
  <c r="D89" i="25"/>
  <c r="D87" i="25"/>
  <c r="C89" i="25"/>
  <c r="C87" i="25"/>
  <c r="G76" i="25"/>
  <c r="D77" i="25"/>
  <c r="D75" i="25"/>
  <c r="C77" i="25"/>
  <c r="C75" i="25"/>
  <c r="G64" i="25"/>
  <c r="D65" i="25"/>
  <c r="D63" i="25"/>
  <c r="C65" i="25"/>
  <c r="C63" i="25"/>
  <c r="G52" i="25"/>
  <c r="D53" i="25"/>
  <c r="D51" i="25"/>
  <c r="C53" i="25"/>
  <c r="C51" i="25"/>
  <c r="E40" i="25"/>
  <c r="D41" i="25"/>
  <c r="D39" i="25"/>
  <c r="C41" i="25"/>
  <c r="C39" i="25"/>
  <c r="E22" i="25"/>
  <c r="D23" i="25"/>
  <c r="C21" i="25"/>
  <c r="D21" i="25"/>
  <c r="C23" i="25"/>
  <c r="C10" i="25"/>
  <c r="C9" i="25"/>
  <c r="D11" i="25"/>
  <c r="D9" i="25"/>
  <c r="D10" i="25"/>
  <c r="C11" i="25"/>
  <c r="G43" i="25"/>
  <c r="C44" i="25"/>
  <c r="C42" i="25"/>
  <c r="D44" i="25"/>
  <c r="D42" i="25"/>
  <c r="D8" i="25"/>
  <c r="D6" i="25"/>
  <c r="C8" i="25"/>
  <c r="C6" i="25"/>
  <c r="C7" i="25"/>
  <c r="G73" i="25"/>
  <c r="C74" i="25"/>
  <c r="C72" i="25"/>
  <c r="D74" i="25"/>
  <c r="D72" i="25"/>
  <c r="G61" i="25"/>
  <c r="C62" i="25"/>
  <c r="C60" i="25"/>
  <c r="D62" i="25"/>
  <c r="D60" i="25"/>
  <c r="E49" i="25"/>
  <c r="C50" i="25"/>
  <c r="C48" i="25"/>
  <c r="D50" i="25"/>
  <c r="D48" i="25"/>
  <c r="E37" i="25"/>
  <c r="C38" i="25"/>
  <c r="C36" i="25"/>
  <c r="D38" i="25"/>
  <c r="D36" i="25"/>
  <c r="G19" i="25"/>
  <c r="D19" i="25"/>
  <c r="C20" i="25"/>
  <c r="D20" i="25"/>
  <c r="C18" i="25"/>
  <c r="D18" i="25"/>
  <c r="G79" i="25"/>
  <c r="C80" i="25"/>
  <c r="C78" i="25"/>
  <c r="D80" i="25"/>
  <c r="D78" i="25"/>
  <c r="G55" i="25"/>
  <c r="C56" i="25"/>
  <c r="C54" i="25"/>
  <c r="D56" i="25"/>
  <c r="D54" i="25"/>
  <c r="E13" i="25"/>
  <c r="D12" i="25"/>
  <c r="C14" i="25"/>
  <c r="C12" i="25"/>
  <c r="D14" i="25"/>
  <c r="D85" i="25"/>
  <c r="C86" i="25"/>
  <c r="C84" i="25"/>
  <c r="D86" i="25"/>
  <c r="D84" i="25"/>
  <c r="G94" i="25"/>
  <c r="D95" i="25"/>
  <c r="D93" i="25"/>
  <c r="C95" i="25"/>
  <c r="C93" i="25"/>
  <c r="G82" i="25"/>
  <c r="D83" i="25"/>
  <c r="D81" i="25"/>
  <c r="C83" i="25"/>
  <c r="C81" i="25"/>
  <c r="G70" i="25"/>
  <c r="D71" i="25"/>
  <c r="D69" i="25"/>
  <c r="C71" i="25"/>
  <c r="C69" i="25"/>
  <c r="G58" i="25"/>
  <c r="D59" i="25"/>
  <c r="D57" i="25"/>
  <c r="C59" i="25"/>
  <c r="C57" i="25"/>
  <c r="E46" i="25"/>
  <c r="D47" i="25"/>
  <c r="D45" i="25"/>
  <c r="C47" i="25"/>
  <c r="C45" i="25"/>
  <c r="E34" i="25"/>
  <c r="D35" i="25"/>
  <c r="C34" i="25"/>
  <c r="D33" i="25"/>
  <c r="C33" i="25"/>
  <c r="C35" i="25"/>
  <c r="E16" i="25"/>
  <c r="C15" i="25"/>
  <c r="D17" i="25"/>
  <c r="D15" i="25"/>
  <c r="C17" i="25"/>
  <c r="I25" i="25"/>
  <c r="N25" i="25"/>
  <c r="J25" i="25"/>
  <c r="N26" i="25"/>
  <c r="I28" i="25"/>
  <c r="N28" i="25"/>
  <c r="J28" i="25"/>
  <c r="E7" i="25"/>
  <c r="E73" i="25"/>
  <c r="E94" i="25"/>
  <c r="E70" i="25"/>
  <c r="E85" i="25"/>
  <c r="E61" i="25"/>
  <c r="E82" i="25"/>
  <c r="E58" i="25"/>
  <c r="E10" i="25"/>
  <c r="E91" i="25"/>
  <c r="E79" i="25"/>
  <c r="E67" i="25"/>
  <c r="E55" i="25"/>
  <c r="E43" i="25"/>
  <c r="E31" i="25"/>
  <c r="E19" i="25"/>
  <c r="E88" i="25"/>
  <c r="E76" i="25"/>
  <c r="E64" i="25"/>
  <c r="E52" i="25"/>
  <c r="D94" i="25"/>
  <c r="D88" i="25"/>
  <c r="D82" i="25"/>
  <c r="D76" i="25"/>
  <c r="D70" i="25"/>
  <c r="D64" i="25"/>
  <c r="D58" i="25"/>
  <c r="D52" i="25"/>
  <c r="D79" i="25"/>
  <c r="D73" i="25"/>
  <c r="D67" i="25"/>
  <c r="D61" i="25"/>
  <c r="D55" i="25"/>
  <c r="G10" i="25"/>
  <c r="C49" i="25"/>
  <c r="H49" i="25"/>
  <c r="D49" i="25"/>
  <c r="F49" i="25"/>
  <c r="N50" i="25" s="1"/>
  <c r="C37" i="25"/>
  <c r="H37" i="25"/>
  <c r="D37" i="25"/>
  <c r="F37" i="25"/>
  <c r="N38" i="25" s="1"/>
  <c r="C13" i="25"/>
  <c r="H13" i="25"/>
  <c r="D13" i="25"/>
  <c r="F13" i="25"/>
  <c r="N14" i="25" s="1"/>
  <c r="C91" i="25"/>
  <c r="H91" i="25"/>
  <c r="F91" i="25"/>
  <c r="N92" i="25" s="1"/>
  <c r="C85" i="25"/>
  <c r="H85" i="25"/>
  <c r="F85" i="25"/>
  <c r="N86" i="25" s="1"/>
  <c r="C46" i="25"/>
  <c r="H46" i="25"/>
  <c r="D46" i="25"/>
  <c r="F46" i="25"/>
  <c r="N47" i="25" s="1"/>
  <c r="C40" i="25"/>
  <c r="H40" i="25"/>
  <c r="D40" i="25"/>
  <c r="F40" i="25"/>
  <c r="N41" i="25" s="1"/>
  <c r="H34" i="25"/>
  <c r="D34" i="25"/>
  <c r="F34" i="25"/>
  <c r="N35" i="25" s="1"/>
  <c r="C22" i="25"/>
  <c r="H22" i="25"/>
  <c r="D22" i="25"/>
  <c r="F22" i="25"/>
  <c r="N23" i="25" s="1"/>
  <c r="C16" i="25"/>
  <c r="H16" i="25"/>
  <c r="D16" i="25"/>
  <c r="F16" i="25"/>
  <c r="N17" i="25" s="1"/>
  <c r="G91" i="25"/>
  <c r="G85" i="25"/>
  <c r="G49" i="25"/>
  <c r="G37" i="25"/>
  <c r="G13" i="25"/>
  <c r="C43" i="25"/>
  <c r="H43" i="25"/>
  <c r="D43" i="25"/>
  <c r="F43" i="25"/>
  <c r="N44" i="25" s="1"/>
  <c r="C31" i="25"/>
  <c r="H31" i="25"/>
  <c r="D31" i="25"/>
  <c r="F31" i="25"/>
  <c r="N32" i="25" s="1"/>
  <c r="C19" i="25"/>
  <c r="H19" i="25"/>
  <c r="F19" i="25"/>
  <c r="N20" i="25" s="1"/>
  <c r="C94" i="25"/>
  <c r="H94" i="25"/>
  <c r="F94" i="25"/>
  <c r="N95" i="25" s="1"/>
  <c r="C88" i="25"/>
  <c r="H88" i="25"/>
  <c r="F88" i="25"/>
  <c r="N89" i="25" s="1"/>
  <c r="C82" i="25"/>
  <c r="H82" i="25"/>
  <c r="F82" i="25"/>
  <c r="N83" i="25" s="1"/>
  <c r="C79" i="25"/>
  <c r="H79" i="25"/>
  <c r="F79" i="25"/>
  <c r="N80" i="25" s="1"/>
  <c r="C76" i="25"/>
  <c r="H76" i="25"/>
  <c r="F76" i="25"/>
  <c r="N77" i="25" s="1"/>
  <c r="C73" i="25"/>
  <c r="H73" i="25"/>
  <c r="F73" i="25"/>
  <c r="N74" i="25" s="1"/>
  <c r="C70" i="25"/>
  <c r="H70" i="25"/>
  <c r="F70" i="25"/>
  <c r="N71" i="25" s="1"/>
  <c r="C67" i="25"/>
  <c r="H67" i="25"/>
  <c r="F67" i="25"/>
  <c r="N68" i="25" s="1"/>
  <c r="C64" i="25"/>
  <c r="H64" i="25"/>
  <c r="F64" i="25"/>
  <c r="N65" i="25" s="1"/>
  <c r="C61" i="25"/>
  <c r="H61" i="25"/>
  <c r="F61" i="25"/>
  <c r="N62" i="25" s="1"/>
  <c r="C58" i="25"/>
  <c r="H58" i="25"/>
  <c r="F58" i="25"/>
  <c r="N59" i="25" s="1"/>
  <c r="C55" i="25"/>
  <c r="H55" i="25"/>
  <c r="F55" i="25"/>
  <c r="N56" i="25" s="1"/>
  <c r="C52" i="25"/>
  <c r="H52" i="25"/>
  <c r="F52" i="25"/>
  <c r="N53" i="25" s="1"/>
  <c r="G46" i="25"/>
  <c r="G40" i="25"/>
  <c r="G34" i="25"/>
  <c r="G22" i="25"/>
  <c r="G16" i="25"/>
  <c r="F10" i="25"/>
  <c r="N11" i="25" s="1"/>
  <c r="H10" i="25"/>
  <c r="F7" i="25"/>
  <c r="N8" i="25" s="1"/>
  <c r="G7" i="25"/>
  <c r="H7" i="25"/>
  <c r="N7" i="25" s="1"/>
  <c r="D7" i="25"/>
  <c r="I61" i="25" l="1"/>
  <c r="M62" i="25" s="1"/>
  <c r="L62" i="25" s="1"/>
  <c r="N61" i="25"/>
  <c r="I88" i="25"/>
  <c r="M89" i="25" s="1"/>
  <c r="L89" i="25" s="1"/>
  <c r="N88" i="25"/>
  <c r="I58" i="25"/>
  <c r="M59" i="25" s="1"/>
  <c r="L59" i="25" s="1"/>
  <c r="N58" i="25"/>
  <c r="I55" i="25"/>
  <c r="M56" i="25" s="1"/>
  <c r="L56" i="25" s="1"/>
  <c r="N55" i="25"/>
  <c r="I67" i="25"/>
  <c r="M68" i="25" s="1"/>
  <c r="L68" i="25" s="1"/>
  <c r="N67" i="25"/>
  <c r="I91" i="25"/>
  <c r="N91" i="25"/>
  <c r="I70" i="25"/>
  <c r="M71" i="25" s="1"/>
  <c r="L71" i="25" s="1"/>
  <c r="N70" i="25"/>
  <c r="I64" i="25"/>
  <c r="M65" i="25" s="1"/>
  <c r="L65" i="25" s="1"/>
  <c r="N64" i="25"/>
  <c r="I94" i="25"/>
  <c r="N94" i="25"/>
  <c r="I85" i="25"/>
  <c r="M86" i="25" s="1"/>
  <c r="L86" i="25" s="1"/>
  <c r="N85" i="25"/>
  <c r="I82" i="25"/>
  <c r="N82" i="25"/>
  <c r="I76" i="25"/>
  <c r="N76" i="25"/>
  <c r="I73" i="25"/>
  <c r="N73" i="25"/>
  <c r="I79" i="25"/>
  <c r="M80" i="25" s="1"/>
  <c r="L80" i="25" s="1"/>
  <c r="N79" i="25"/>
  <c r="I46" i="25"/>
  <c r="N46" i="25"/>
  <c r="I49" i="25"/>
  <c r="M50" i="25" s="1"/>
  <c r="L50" i="25" s="1"/>
  <c r="N49" i="25"/>
  <c r="I52" i="25"/>
  <c r="N52" i="25"/>
  <c r="I43" i="25"/>
  <c r="N43" i="25"/>
  <c r="I40" i="25"/>
  <c r="N40" i="25"/>
  <c r="I13" i="25"/>
  <c r="M14" i="25" s="1"/>
  <c r="L14" i="25" s="1"/>
  <c r="N13" i="25"/>
  <c r="Q29" i="25"/>
  <c r="R29" i="25" s="1"/>
  <c r="Q26" i="25"/>
  <c r="R26" i="25" s="1"/>
  <c r="I19" i="25"/>
  <c r="N19" i="25"/>
  <c r="I31" i="25"/>
  <c r="N31" i="25"/>
  <c r="I16" i="25"/>
  <c r="N16" i="25"/>
  <c r="I22" i="25"/>
  <c r="N22" i="25"/>
  <c r="I34" i="25"/>
  <c r="N34" i="25"/>
  <c r="M29" i="25"/>
  <c r="L29" i="25" s="1"/>
  <c r="M26" i="25"/>
  <c r="L26" i="25" s="1"/>
  <c r="I37" i="25"/>
  <c r="M38" i="25" s="1"/>
  <c r="L38" i="25" s="1"/>
  <c r="N37" i="25"/>
  <c r="I7" i="25"/>
  <c r="I10" i="25"/>
  <c r="N10" i="25"/>
  <c r="J31" i="25"/>
  <c r="J43" i="25"/>
  <c r="J19" i="25"/>
  <c r="J52" i="25"/>
  <c r="J64" i="25"/>
  <c r="J76" i="25"/>
  <c r="J94" i="25"/>
  <c r="J58" i="25"/>
  <c r="J70" i="25"/>
  <c r="J82" i="25"/>
  <c r="J55" i="25"/>
  <c r="J67" i="25"/>
  <c r="J79" i="25"/>
  <c r="Q80" i="25" s="1"/>
  <c r="R80" i="25" s="1"/>
  <c r="J13" i="25"/>
  <c r="Q14" i="25" s="1"/>
  <c r="R14" i="25" s="1"/>
  <c r="J37" i="25"/>
  <c r="Q38" i="25" s="1"/>
  <c r="R38" i="25" s="1"/>
  <c r="J49" i="25"/>
  <c r="Q50" i="25" s="1"/>
  <c r="R50" i="25" s="1"/>
  <c r="J91" i="25"/>
  <c r="J10" i="25"/>
  <c r="J61" i="25"/>
  <c r="J73" i="25"/>
  <c r="J88" i="25"/>
  <c r="J16" i="25"/>
  <c r="J22" i="25"/>
  <c r="J34" i="25"/>
  <c r="J40" i="25"/>
  <c r="Q41" i="25" s="1"/>
  <c r="R41" i="25" s="1"/>
  <c r="J46" i="25"/>
  <c r="J85" i="25"/>
  <c r="Q86" i="25" s="1"/>
  <c r="R86" i="25" s="1"/>
  <c r="J7" i="25"/>
  <c r="Q95" i="25" l="1"/>
  <c r="R95" i="25" s="1"/>
  <c r="M92" i="25"/>
  <c r="L92" i="25" s="1"/>
  <c r="M95" i="25"/>
  <c r="L95" i="25" s="1"/>
  <c r="Q92" i="25"/>
  <c r="R92" i="25" s="1"/>
  <c r="Q89" i="25"/>
  <c r="R89" i="25" s="1"/>
  <c r="Q71" i="25"/>
  <c r="R71" i="25" s="1"/>
  <c r="Q65" i="25"/>
  <c r="R65" i="25" s="1"/>
  <c r="Q68" i="25"/>
  <c r="R68" i="25" s="1"/>
  <c r="Q59" i="25"/>
  <c r="R59" i="25" s="1"/>
  <c r="Q62" i="25"/>
  <c r="R62" i="25" s="1"/>
  <c r="Q56" i="25"/>
  <c r="R56" i="25" s="1"/>
  <c r="Q77" i="25"/>
  <c r="R77" i="25" s="1"/>
  <c r="M74" i="25"/>
  <c r="L74" i="25" s="1"/>
  <c r="M83" i="25"/>
  <c r="L83" i="25" s="1"/>
  <c r="Q83" i="25"/>
  <c r="R83" i="25" s="1"/>
  <c r="Q74" i="25"/>
  <c r="R74" i="25" s="1"/>
  <c r="M77" i="25"/>
  <c r="L77" i="25" s="1"/>
  <c r="Q47" i="25"/>
  <c r="R47" i="25" s="1"/>
  <c r="Q44" i="25"/>
  <c r="R44" i="25" s="1"/>
  <c r="M53" i="25"/>
  <c r="L53" i="25" s="1"/>
  <c r="M47" i="25"/>
  <c r="L47" i="25" s="1"/>
  <c r="Q53" i="25"/>
  <c r="R53" i="25" s="1"/>
  <c r="M44" i="25"/>
  <c r="L44" i="25" s="1"/>
  <c r="M41" i="25"/>
  <c r="L41" i="25" s="1"/>
  <c r="Q20" i="25"/>
  <c r="R20" i="25" s="1"/>
  <c r="Q17" i="25"/>
  <c r="R17" i="25" s="1"/>
  <c r="M35" i="25"/>
  <c r="L35" i="25" s="1"/>
  <c r="M17" i="25"/>
  <c r="L17" i="25" s="1"/>
  <c r="M20" i="25"/>
  <c r="L20" i="25" s="1"/>
  <c r="Q32" i="25"/>
  <c r="R32" i="25" s="1"/>
  <c r="Q23" i="25"/>
  <c r="R23" i="25" s="1"/>
  <c r="Q35" i="25"/>
  <c r="R35" i="25" s="1"/>
  <c r="M23" i="25"/>
  <c r="L23" i="25" s="1"/>
  <c r="M32" i="25"/>
  <c r="L32" i="25" s="1"/>
  <c r="Q8" i="25"/>
  <c r="R8" i="25" s="1"/>
  <c r="M8" i="25"/>
  <c r="L8" i="25" s="1"/>
  <c r="Q11" i="25"/>
  <c r="R11" i="25" s="1"/>
  <c r="M11" i="25"/>
  <c r="L11" i="25" s="1"/>
  <c r="Q5" i="24"/>
  <c r="Q4" i="24"/>
  <c r="G4" i="24"/>
  <c r="F4" i="24"/>
  <c r="E4" i="24"/>
  <c r="D4" i="24"/>
  <c r="C4" i="24"/>
  <c r="B4" i="24"/>
  <c r="G3" i="24"/>
  <c r="F3" i="24"/>
  <c r="E3" i="24"/>
  <c r="B3" i="24"/>
  <c r="D3" i="24"/>
  <c r="C3" i="24"/>
  <c r="F2378" i="18" l="1"/>
  <c r="F2380" i="18"/>
  <c r="F2382" i="18"/>
  <c r="F2386" i="18"/>
  <c r="F2388" i="18"/>
  <c r="F2390" i="18"/>
  <c r="F2396" i="18"/>
  <c r="F2397" i="18"/>
  <c r="F2398" i="18"/>
  <c r="F2400" i="18"/>
  <c r="F2402" i="18"/>
  <c r="F2403" i="18"/>
  <c r="F2404" i="18"/>
  <c r="F2405" i="18"/>
  <c r="F2348" i="18"/>
  <c r="F2350" i="18"/>
  <c r="F2352" i="18"/>
  <c r="F2356" i="18"/>
  <c r="F2358" i="18"/>
  <c r="F2360" i="18"/>
  <c r="F2366" i="18"/>
  <c r="F2367" i="18"/>
  <c r="F2368" i="18"/>
  <c r="F2370" i="18"/>
  <c r="F2372" i="18"/>
  <c r="F2373" i="18"/>
  <c r="F2374" i="18"/>
  <c r="F2375" i="18"/>
  <c r="F2318" i="18"/>
  <c r="F2320" i="18"/>
  <c r="F2322" i="18"/>
  <c r="F2326" i="18"/>
  <c r="F2328" i="18"/>
  <c r="F2330" i="18"/>
  <c r="F2336" i="18"/>
  <c r="F2337" i="18"/>
  <c r="F2338" i="18"/>
  <c r="F2340" i="18"/>
  <c r="F2342" i="18"/>
  <c r="F2343" i="18"/>
  <c r="F2344" i="18"/>
  <c r="F2345" i="18"/>
  <c r="F1897" i="18"/>
  <c r="F1898" i="18"/>
  <c r="F1899" i="18"/>
  <c r="F1900" i="18"/>
  <c r="F1901" i="18"/>
  <c r="F1904" i="18"/>
  <c r="F1905" i="18"/>
  <c r="F1911" i="18"/>
  <c r="F1912" i="18"/>
  <c r="F1913" i="18"/>
  <c r="F1914" i="18"/>
  <c r="F1915" i="18"/>
  <c r="F1916" i="18"/>
  <c r="F1917" i="18"/>
  <c r="F1918" i="18"/>
  <c r="F1919" i="18"/>
  <c r="F1920" i="18"/>
  <c r="F1921" i="18"/>
  <c r="F1922" i="18"/>
  <c r="F1923" i="18"/>
  <c r="F1924" i="18"/>
  <c r="F1925" i="18"/>
  <c r="F1896" i="18"/>
  <c r="F1868" i="18"/>
  <c r="F1870" i="18"/>
  <c r="F1874" i="18"/>
  <c r="F1881" i="18"/>
  <c r="F1882" i="18"/>
  <c r="F1883" i="18"/>
  <c r="F1884" i="18"/>
  <c r="F1885" i="18"/>
  <c r="F1886" i="18"/>
  <c r="F1887" i="18"/>
  <c r="F1888" i="18"/>
  <c r="F1889" i="18"/>
  <c r="F1890" i="18"/>
  <c r="F1891" i="18"/>
  <c r="F1892" i="18"/>
  <c r="F1893" i="18"/>
  <c r="F1894" i="18"/>
  <c r="F1895" i="18"/>
  <c r="F1866" i="18"/>
  <c r="F1838" i="18"/>
  <c r="F1840" i="18"/>
  <c r="F1844" i="18"/>
  <c r="F1852" i="18"/>
  <c r="F1854" i="18"/>
  <c r="F1856" i="18"/>
  <c r="F1857" i="18"/>
  <c r="F1858" i="18"/>
  <c r="F1859" i="18"/>
  <c r="F1860" i="18"/>
  <c r="F1861" i="18"/>
  <c r="F1862" i="18"/>
  <c r="F1863" i="18"/>
  <c r="F1864" i="18"/>
  <c r="F1865" i="18"/>
  <c r="F1836" i="18"/>
  <c r="F1417" i="18"/>
  <c r="F1418" i="18"/>
  <c r="F1419" i="18"/>
  <c r="F1422" i="18"/>
  <c r="F1423" i="18"/>
  <c r="F1424" i="18"/>
  <c r="F1425" i="18"/>
  <c r="F1426" i="18"/>
  <c r="F1427" i="18"/>
  <c r="F1428" i="18"/>
  <c r="F1429" i="18"/>
  <c r="F1430" i="18"/>
  <c r="F1431" i="18"/>
  <c r="F1432" i="18"/>
  <c r="F1433" i="18"/>
  <c r="F1434" i="18"/>
  <c r="F1435" i="18"/>
  <c r="F1416" i="18"/>
  <c r="F1388" i="18"/>
  <c r="F1392" i="18"/>
  <c r="F1394" i="18"/>
  <c r="F1396" i="18"/>
  <c r="F1397" i="18"/>
  <c r="F1398" i="18"/>
  <c r="F1399" i="18"/>
  <c r="F1400" i="18"/>
  <c r="F1401" i="18"/>
  <c r="F1402" i="18"/>
  <c r="F1403" i="18"/>
  <c r="F1404" i="18"/>
  <c r="F1405" i="18"/>
  <c r="F1386" i="18"/>
  <c r="F1358" i="18"/>
  <c r="F1362" i="18"/>
  <c r="F1364" i="18"/>
  <c r="F1366" i="18"/>
  <c r="F1368" i="18"/>
  <c r="F1370" i="18"/>
  <c r="F1372" i="18"/>
  <c r="F1374" i="18"/>
  <c r="F1356" i="18"/>
  <c r="F937" i="18"/>
  <c r="F947" i="18"/>
  <c r="F949" i="18"/>
  <c r="F951" i="18"/>
  <c r="F952" i="18"/>
  <c r="F953" i="18"/>
  <c r="F954" i="18"/>
  <c r="F955" i="18"/>
  <c r="F956" i="18"/>
  <c r="F957" i="18"/>
  <c r="F959" i="18"/>
  <c r="F961" i="18"/>
  <c r="F962" i="18"/>
  <c r="F963" i="18"/>
  <c r="F964" i="18"/>
  <c r="F965" i="18"/>
  <c r="F917" i="18"/>
  <c r="F919" i="18"/>
  <c r="F921" i="18"/>
  <c r="F922" i="18"/>
  <c r="F923" i="18"/>
  <c r="F924" i="18"/>
  <c r="F925" i="18"/>
  <c r="F926" i="18"/>
  <c r="F927" i="18"/>
  <c r="F929" i="18"/>
  <c r="F931" i="18"/>
  <c r="F932" i="18"/>
  <c r="F933" i="18"/>
  <c r="F934" i="18"/>
  <c r="F935" i="18"/>
  <c r="F892" i="18"/>
  <c r="F894" i="18"/>
  <c r="F896" i="18"/>
  <c r="F897" i="18"/>
  <c r="F899" i="18"/>
  <c r="F901" i="18"/>
  <c r="F902" i="18"/>
  <c r="F903" i="18"/>
  <c r="F904" i="18"/>
  <c r="F905" i="18"/>
  <c r="F461" i="18"/>
  <c r="F462" i="18"/>
  <c r="F463" i="18"/>
  <c r="F464" i="18"/>
  <c r="F465" i="18"/>
  <c r="F466" i="18"/>
  <c r="F467" i="18"/>
  <c r="F468" i="18"/>
  <c r="F469" i="18"/>
  <c r="F470" i="18"/>
  <c r="F471" i="18"/>
  <c r="F472" i="18"/>
  <c r="F473" i="18"/>
  <c r="F474" i="18"/>
  <c r="F475" i="18"/>
  <c r="F476" i="18"/>
  <c r="F477" i="18"/>
  <c r="F478" i="18"/>
  <c r="F479" i="18"/>
  <c r="F480" i="18"/>
  <c r="F481" i="18"/>
  <c r="F482" i="18"/>
  <c r="F483" i="18"/>
  <c r="F484" i="18"/>
  <c r="F485" i="18"/>
  <c r="F432" i="18"/>
  <c r="F434" i="18"/>
  <c r="F436" i="18"/>
  <c r="F437" i="18"/>
  <c r="F438" i="18"/>
  <c r="F439" i="18"/>
  <c r="F440" i="18"/>
  <c r="F441" i="18"/>
  <c r="F442" i="18"/>
  <c r="F443" i="18"/>
  <c r="F444" i="18"/>
  <c r="F445" i="18"/>
  <c r="F446" i="18"/>
  <c r="F447" i="18"/>
  <c r="F448" i="18"/>
  <c r="F449" i="18"/>
  <c r="F450" i="18"/>
  <c r="F451" i="18"/>
  <c r="F452" i="18"/>
  <c r="F453" i="18"/>
  <c r="F454" i="18"/>
  <c r="F455" i="18"/>
  <c r="F402" i="18"/>
  <c r="F404" i="18"/>
  <c r="F406" i="18"/>
  <c r="F408" i="18"/>
  <c r="F410" i="18"/>
  <c r="F412" i="18"/>
  <c r="F414" i="18"/>
  <c r="F416" i="18"/>
  <c r="F417" i="18"/>
  <c r="F418" i="18"/>
  <c r="F419" i="18"/>
  <c r="F420" i="18"/>
  <c r="F421" i="18"/>
  <c r="F422" i="18"/>
  <c r="F423" i="18"/>
  <c r="F424" i="18"/>
  <c r="F425" i="18"/>
  <c r="F635" i="18" l="1"/>
  <c r="G635" i="18" s="1"/>
  <c r="F634" i="18"/>
  <c r="G634" i="18" s="1"/>
  <c r="F633" i="18"/>
  <c r="G633" i="18" s="1"/>
  <c r="F632" i="18"/>
  <c r="G632" i="18" s="1"/>
  <c r="F627" i="18"/>
  <c r="G627" i="18" s="1"/>
  <c r="F626" i="18"/>
  <c r="G626" i="18" s="1"/>
  <c r="F625" i="18"/>
  <c r="G625" i="18" s="1"/>
  <c r="F624" i="18"/>
  <c r="G624" i="18" s="1"/>
  <c r="F623" i="18"/>
  <c r="G623" i="18" s="1"/>
  <c r="F622" i="18"/>
  <c r="G622" i="18" s="1"/>
  <c r="F621" i="18"/>
  <c r="G621" i="18" s="1"/>
  <c r="F2048" i="18"/>
  <c r="G2048" i="18" s="1"/>
  <c r="F2050" i="18"/>
  <c r="G2050" i="18" s="1"/>
  <c r="F2052" i="18"/>
  <c r="G2052" i="18" s="1"/>
  <c r="F2060" i="18"/>
  <c r="G2060" i="18" s="1"/>
  <c r="F2072" i="18"/>
  <c r="G2072" i="18" s="1"/>
  <c r="F2073" i="18"/>
  <c r="G2073" i="18" s="1"/>
  <c r="F2074" i="18"/>
  <c r="G2074" i="18" s="1"/>
  <c r="F2075" i="18"/>
  <c r="G2075" i="18" s="1"/>
  <c r="F2078" i="18"/>
  <c r="G2078" i="18" s="1"/>
  <c r="F2080" i="18"/>
  <c r="G2080" i="18" s="1"/>
  <c r="F2082" i="18"/>
  <c r="G2082" i="18" s="1"/>
  <c r="G2380" i="18"/>
  <c r="G2382" i="18"/>
  <c r="G2350" i="18"/>
  <c r="G2352" i="18"/>
  <c r="G2320" i="18"/>
  <c r="G2322" i="18"/>
  <c r="G2198" i="18"/>
  <c r="G2200" i="18"/>
  <c r="G2202" i="18"/>
  <c r="F2108" i="18"/>
  <c r="G2108" i="18" s="1"/>
  <c r="F2110" i="18"/>
  <c r="G2110" i="18" s="1"/>
  <c r="F2112" i="18"/>
  <c r="G2112" i="18" s="1"/>
  <c r="F1988" i="18"/>
  <c r="G1988" i="18" s="1"/>
  <c r="F1990" i="18"/>
  <c r="G1990" i="18" s="1"/>
  <c r="F1992" i="18"/>
  <c r="G1992" i="18" s="1"/>
  <c r="F1960" i="18"/>
  <c r="G1960" i="18" s="1"/>
  <c r="F1962" i="18"/>
  <c r="G1962" i="18" s="1"/>
  <c r="F562" i="18"/>
  <c r="F563" i="18"/>
  <c r="F564" i="18"/>
  <c r="F565" i="18"/>
  <c r="F566" i="18"/>
  <c r="F567" i="18"/>
  <c r="F569" i="18"/>
  <c r="F571" i="18"/>
  <c r="F572" i="18"/>
  <c r="F573" i="18"/>
  <c r="F574" i="18"/>
  <c r="F575" i="18"/>
  <c r="F1796" i="18"/>
  <c r="G1796" i="18" s="1"/>
  <c r="F1797" i="18"/>
  <c r="G1797" i="18" s="1"/>
  <c r="F1798" i="18"/>
  <c r="G1798" i="18" s="1"/>
  <c r="F1799" i="18"/>
  <c r="G1799" i="18" s="1"/>
  <c r="F1800" i="18"/>
  <c r="G1800" i="18" s="1"/>
  <c r="F1801" i="18"/>
  <c r="G1801" i="18" s="1"/>
  <c r="F1802" i="18"/>
  <c r="G1802" i="18" s="1"/>
  <c r="F1803" i="18"/>
  <c r="G1803" i="18" s="1"/>
  <c r="F1804" i="18"/>
  <c r="G1804" i="18" s="1"/>
  <c r="F1805" i="18"/>
  <c r="G1805" i="18" s="1"/>
  <c r="F836" i="18"/>
  <c r="G836" i="18" s="1"/>
  <c r="F837" i="18"/>
  <c r="G837" i="18" s="1"/>
  <c r="F839" i="18"/>
  <c r="G839" i="18" s="1"/>
  <c r="F841" i="18"/>
  <c r="G841" i="18" s="1"/>
  <c r="F842" i="18"/>
  <c r="G842" i="18" s="1"/>
  <c r="F843" i="18"/>
  <c r="G843" i="18" s="1"/>
  <c r="F844" i="18"/>
  <c r="G844" i="18" s="1"/>
  <c r="F845" i="18"/>
  <c r="G845" i="18" s="1"/>
  <c r="K8" i="16"/>
  <c r="G2197" i="18" s="1"/>
  <c r="K9" i="16"/>
  <c r="K10" i="16"/>
  <c r="G2199" i="18" s="1"/>
  <c r="K11" i="16"/>
  <c r="K12" i="16"/>
  <c r="G2201" i="18" s="1"/>
  <c r="K13" i="16"/>
  <c r="K14" i="16"/>
  <c r="G2203" i="18" s="1"/>
  <c r="K15" i="16"/>
  <c r="G2204" i="18" s="1"/>
  <c r="K16" i="16"/>
  <c r="G2205" i="18" s="1"/>
  <c r="K17" i="16"/>
  <c r="G2206" i="18" s="1"/>
  <c r="K18" i="16"/>
  <c r="G2207" i="18" s="1"/>
  <c r="K19" i="16"/>
  <c r="G2208" i="18" s="1"/>
  <c r="K20" i="16"/>
  <c r="G2209" i="18" s="1"/>
  <c r="K21" i="16"/>
  <c r="G2210" i="18" s="1"/>
  <c r="K22" i="16"/>
  <c r="G2211" i="18" s="1"/>
  <c r="K23" i="16"/>
  <c r="G2212" i="18" s="1"/>
  <c r="K24" i="16"/>
  <c r="G2213" i="18" s="1"/>
  <c r="K25" i="16"/>
  <c r="G2214" i="18" s="1"/>
  <c r="K26" i="16"/>
  <c r="G2215" i="18" s="1"/>
  <c r="K27" i="16"/>
  <c r="G2216" i="18" s="1"/>
  <c r="K28" i="16"/>
  <c r="G2217" i="18" s="1"/>
  <c r="K29" i="16"/>
  <c r="G2218" i="18" s="1"/>
  <c r="K30" i="16"/>
  <c r="G2219" i="18" s="1"/>
  <c r="K31" i="16"/>
  <c r="G2220" i="18" s="1"/>
  <c r="K32" i="16"/>
  <c r="G2221" i="18" s="1"/>
  <c r="K33" i="16"/>
  <c r="G2222" i="18" s="1"/>
  <c r="K34" i="16"/>
  <c r="G2223" i="18" s="1"/>
  <c r="K35" i="16"/>
  <c r="G2224" i="18" s="1"/>
  <c r="K36" i="16"/>
  <c r="G2225" i="18" s="1"/>
  <c r="K7" i="16"/>
  <c r="G2196" i="18" s="1"/>
  <c r="H2196" i="18" l="1"/>
  <c r="F1568" i="18" l="1"/>
  <c r="G1568" i="18" s="1"/>
  <c r="F1574" i="18"/>
  <c r="G1574" i="18" s="1"/>
  <c r="F1575" i="18"/>
  <c r="G1575" i="18" s="1"/>
  <c r="F1586" i="18"/>
  <c r="G1586" i="18" s="1"/>
  <c r="F1587" i="18"/>
  <c r="G1587" i="18" s="1"/>
  <c r="F1588" i="18"/>
  <c r="G1588" i="18" s="1"/>
  <c r="F1590" i="18"/>
  <c r="G1590" i="18" s="1"/>
  <c r="F1592" i="18"/>
  <c r="G1592" i="18" s="1"/>
  <c r="F1593" i="18"/>
  <c r="G1593" i="18" s="1"/>
  <c r="F1594" i="18"/>
  <c r="G1594" i="18" s="1"/>
  <c r="F1595" i="18"/>
  <c r="G1595" i="18" s="1"/>
  <c r="F1628" i="18"/>
  <c r="G1628" i="18" s="1"/>
  <c r="F1629" i="18"/>
  <c r="G1629" i="18" s="1"/>
  <c r="F1630" i="18"/>
  <c r="G1630" i="18" s="1"/>
  <c r="F1631" i="18"/>
  <c r="G1631" i="18" s="1"/>
  <c r="F1634" i="18"/>
  <c r="G1634" i="18" s="1"/>
  <c r="F1635" i="18"/>
  <c r="G1635" i="18" s="1"/>
  <c r="F1646" i="18"/>
  <c r="G1646" i="18" s="1"/>
  <c r="F1647" i="18"/>
  <c r="G1647" i="18" s="1"/>
  <c r="F1648" i="18"/>
  <c r="G1648" i="18" s="1"/>
  <c r="F1649" i="18"/>
  <c r="G1649" i="18" s="1"/>
  <c r="F1650" i="18"/>
  <c r="G1650" i="18" s="1"/>
  <c r="F1651" i="18"/>
  <c r="G1651" i="18" s="1"/>
  <c r="F1652" i="18"/>
  <c r="G1652" i="18" s="1"/>
  <c r="F1653" i="18"/>
  <c r="G1653" i="18" s="1"/>
  <c r="F1654" i="18"/>
  <c r="G1654" i="18" s="1"/>
  <c r="F1655" i="18"/>
  <c r="G1655" i="18" s="1"/>
  <c r="F1598" i="18"/>
  <c r="G1598" i="18" s="1"/>
  <c r="F1599" i="18"/>
  <c r="G1599" i="18" s="1"/>
  <c r="F1600" i="18"/>
  <c r="G1600" i="18" s="1"/>
  <c r="F1604" i="18"/>
  <c r="G1604" i="18" s="1"/>
  <c r="F1605" i="18"/>
  <c r="G1605" i="18" s="1"/>
  <c r="F1616" i="18"/>
  <c r="G1616" i="18" s="1"/>
  <c r="F1617" i="18"/>
  <c r="G1617" i="18" s="1"/>
  <c r="F1618" i="18"/>
  <c r="G1618" i="18" s="1"/>
  <c r="F1619" i="18"/>
  <c r="G1619" i="18" s="1"/>
  <c r="F1620" i="18"/>
  <c r="G1620" i="18" s="1"/>
  <c r="F1621" i="18"/>
  <c r="G1621" i="18" s="1"/>
  <c r="F1622" i="18"/>
  <c r="G1622" i="18" s="1"/>
  <c r="F1623" i="18"/>
  <c r="G1623" i="18" s="1"/>
  <c r="F1624" i="18"/>
  <c r="G1624" i="18" s="1"/>
  <c r="F1625" i="18"/>
  <c r="G1625" i="18" s="1"/>
  <c r="F1541" i="18"/>
  <c r="G1541" i="18" s="1"/>
  <c r="F1544" i="18"/>
  <c r="G1544" i="18" s="1"/>
  <c r="F1556" i="18"/>
  <c r="G1556" i="18" s="1"/>
  <c r="F1557" i="18"/>
  <c r="G1557" i="18" s="1"/>
  <c r="F1559" i="18"/>
  <c r="G1559" i="18" s="1"/>
  <c r="F1561" i="18"/>
  <c r="G1561" i="18" s="1"/>
  <c r="F1562" i="18"/>
  <c r="G1562" i="18" s="1"/>
  <c r="F1563" i="18"/>
  <c r="G1563" i="18" s="1"/>
  <c r="F1564" i="18"/>
  <c r="G1564" i="18" s="1"/>
  <c r="F1565" i="18"/>
  <c r="G1565" i="18" s="1"/>
  <c r="F1509" i="18"/>
  <c r="G1509" i="18" s="1"/>
  <c r="F1510" i="18"/>
  <c r="G1510" i="18" s="1"/>
  <c r="F1511" i="18"/>
  <c r="G1511" i="18" s="1"/>
  <c r="F1514" i="18"/>
  <c r="G1514" i="18" s="1"/>
  <c r="F1515" i="18"/>
  <c r="G1515" i="18" s="1"/>
  <c r="F1526" i="18"/>
  <c r="G1526" i="18" s="1"/>
  <c r="F1527" i="18"/>
  <c r="G1527" i="18" s="1"/>
  <c r="F1528" i="18"/>
  <c r="G1528" i="18" s="1"/>
  <c r="F1529" i="18"/>
  <c r="G1529" i="18" s="1"/>
  <c r="F1530" i="18"/>
  <c r="G1530" i="18" s="1"/>
  <c r="F1531" i="18"/>
  <c r="G1531" i="18" s="1"/>
  <c r="F1532" i="18"/>
  <c r="G1532" i="18" s="1"/>
  <c r="F1533" i="18"/>
  <c r="G1533" i="18" s="1"/>
  <c r="F1534" i="18"/>
  <c r="G1534" i="18" s="1"/>
  <c r="F1535" i="18"/>
  <c r="G1535" i="18" s="1"/>
  <c r="F1147" i="18"/>
  <c r="G1147" i="18" s="1"/>
  <c r="F1148" i="18"/>
  <c r="G1148" i="18" s="1"/>
  <c r="F1149" i="18"/>
  <c r="G1149" i="18" s="1"/>
  <c r="F1153" i="18"/>
  <c r="G1153" i="18" s="1"/>
  <c r="F1154" i="18"/>
  <c r="G1154" i="18" s="1"/>
  <c r="F1155" i="18"/>
  <c r="G1155" i="18" s="1"/>
  <c r="F1156" i="18"/>
  <c r="G1156" i="18" s="1"/>
  <c r="F1157" i="18"/>
  <c r="G1157" i="18" s="1"/>
  <c r="F1158" i="18"/>
  <c r="G1158" i="18" s="1"/>
  <c r="F1159" i="18"/>
  <c r="G1159" i="18" s="1"/>
  <c r="F1160" i="18"/>
  <c r="G1160" i="18" s="1"/>
  <c r="F1161" i="18"/>
  <c r="G1161" i="18" s="1"/>
  <c r="F1162" i="18"/>
  <c r="G1162" i="18" s="1"/>
  <c r="F1163" i="18"/>
  <c r="G1163" i="18" s="1"/>
  <c r="F1164" i="18"/>
  <c r="G1164" i="18" s="1"/>
  <c r="F1165" i="18"/>
  <c r="G1165" i="18" s="1"/>
  <c r="F1146" i="18"/>
  <c r="G1146" i="18" s="1"/>
  <c r="F1117" i="18"/>
  <c r="G1117" i="18" s="1"/>
  <c r="F1118" i="18"/>
  <c r="G1118" i="18" s="1"/>
  <c r="F1119" i="18"/>
  <c r="G1119" i="18" s="1"/>
  <c r="F1122" i="18"/>
  <c r="G1122" i="18" s="1"/>
  <c r="F1123" i="18"/>
  <c r="G1123" i="18" s="1"/>
  <c r="F1124" i="18"/>
  <c r="G1124" i="18" s="1"/>
  <c r="F1125" i="18"/>
  <c r="G1125" i="18" s="1"/>
  <c r="F1126" i="18"/>
  <c r="G1126" i="18" s="1"/>
  <c r="F1127" i="18"/>
  <c r="G1127" i="18" s="1"/>
  <c r="F1128" i="18"/>
  <c r="G1128" i="18" s="1"/>
  <c r="F1129" i="18"/>
  <c r="G1129" i="18" s="1"/>
  <c r="F1130" i="18"/>
  <c r="G1130" i="18" s="1"/>
  <c r="F1131" i="18"/>
  <c r="G1131" i="18" s="1"/>
  <c r="F1132" i="18"/>
  <c r="G1132" i="18" s="1"/>
  <c r="F1133" i="18"/>
  <c r="G1133" i="18" s="1"/>
  <c r="F1134" i="18"/>
  <c r="G1134" i="18" s="1"/>
  <c r="F1135" i="18"/>
  <c r="G1135" i="18" s="1"/>
  <c r="F1116" i="18"/>
  <c r="G1116" i="18" s="1"/>
  <c r="F681" i="18"/>
  <c r="G681" i="18" s="1"/>
  <c r="F682" i="18"/>
  <c r="G682" i="18" s="1"/>
  <c r="F683" i="18"/>
  <c r="G683" i="18" s="1"/>
  <c r="F684" i="18"/>
  <c r="G684" i="18" s="1"/>
  <c r="F685" i="18"/>
  <c r="G685" i="18" s="1"/>
  <c r="F686" i="18"/>
  <c r="G686" i="18" s="1"/>
  <c r="F687" i="18"/>
  <c r="G687" i="18" s="1"/>
  <c r="F689" i="18"/>
  <c r="G689" i="18" s="1"/>
  <c r="F691" i="18"/>
  <c r="G691" i="18" s="1"/>
  <c r="F692" i="18"/>
  <c r="G692" i="18" s="1"/>
  <c r="F693" i="18"/>
  <c r="G693" i="18" s="1"/>
  <c r="F694" i="18"/>
  <c r="G694" i="18" s="1"/>
  <c r="F695" i="18"/>
  <c r="G695" i="18" s="1"/>
  <c r="F651" i="18"/>
  <c r="G651" i="18" s="1"/>
  <c r="F652" i="18"/>
  <c r="G652" i="18" s="1"/>
  <c r="F653" i="18"/>
  <c r="G653" i="18" s="1"/>
  <c r="F654" i="18"/>
  <c r="G654" i="18" s="1"/>
  <c r="F655" i="18"/>
  <c r="G655" i="18" s="1"/>
  <c r="F656" i="18"/>
  <c r="G656" i="18" s="1"/>
  <c r="F657" i="18"/>
  <c r="G657" i="18" s="1"/>
  <c r="F659" i="18"/>
  <c r="G659" i="18" s="1"/>
  <c r="F661" i="18"/>
  <c r="G661" i="18" s="1"/>
  <c r="F662" i="18"/>
  <c r="G662" i="18" s="1"/>
  <c r="F663" i="18"/>
  <c r="G663" i="18" s="1"/>
  <c r="F664" i="18"/>
  <c r="G664" i="18" s="1"/>
  <c r="F665" i="18"/>
  <c r="G665" i="18" s="1"/>
  <c r="L487" i="22" l="1"/>
  <c r="K487" i="22"/>
  <c r="L486" i="22"/>
  <c r="K486" i="22"/>
  <c r="L485" i="22"/>
  <c r="K485" i="22"/>
  <c r="L484" i="22"/>
  <c r="K484" i="22"/>
  <c r="L483" i="22"/>
  <c r="K483" i="22"/>
  <c r="L482" i="22"/>
  <c r="K482" i="22"/>
  <c r="L481" i="22"/>
  <c r="K481" i="22"/>
  <c r="L480" i="22"/>
  <c r="K480" i="22"/>
  <c r="L479" i="22"/>
  <c r="K479" i="22"/>
  <c r="L478" i="22"/>
  <c r="K478" i="22"/>
  <c r="L477" i="22"/>
  <c r="K477" i="22"/>
  <c r="L476" i="22"/>
  <c r="K476" i="22"/>
  <c r="L475" i="22"/>
  <c r="K475" i="22"/>
  <c r="L474" i="22"/>
  <c r="K474" i="22"/>
  <c r="L473" i="22"/>
  <c r="K473" i="22"/>
  <c r="L472" i="22"/>
  <c r="K472" i="22"/>
  <c r="L471" i="22"/>
  <c r="K471" i="22"/>
  <c r="L470" i="22"/>
  <c r="K470" i="22"/>
  <c r="L469" i="22"/>
  <c r="K469" i="22"/>
  <c r="L468" i="22"/>
  <c r="K468" i="22"/>
  <c r="I487" i="22"/>
  <c r="I486" i="22"/>
  <c r="I485" i="22"/>
  <c r="I484" i="22"/>
  <c r="I483" i="22"/>
  <c r="I482" i="22"/>
  <c r="I481" i="22"/>
  <c r="I480" i="22"/>
  <c r="I479" i="22"/>
  <c r="I478" i="22"/>
  <c r="I477" i="22"/>
  <c r="I476" i="22"/>
  <c r="I475" i="22"/>
  <c r="I474" i="22"/>
  <c r="I473" i="22"/>
  <c r="I472" i="22"/>
  <c r="I471" i="22"/>
  <c r="I470" i="22"/>
  <c r="I469" i="22"/>
  <c r="I468" i="22"/>
  <c r="J61" i="20" l="1"/>
  <c r="J59" i="20"/>
  <c r="J57" i="20"/>
  <c r="J55" i="20"/>
  <c r="J53" i="20"/>
  <c r="J51" i="20"/>
  <c r="J49" i="20"/>
  <c r="J47" i="20"/>
  <c r="J45" i="20"/>
  <c r="J43" i="20"/>
  <c r="J41" i="20"/>
  <c r="J39" i="20"/>
  <c r="J37" i="20"/>
  <c r="J35" i="20"/>
  <c r="J33" i="20"/>
  <c r="J31" i="20"/>
  <c r="J29" i="20"/>
  <c r="J27" i="20"/>
  <c r="J25" i="20"/>
  <c r="J23" i="20"/>
  <c r="J21" i="20"/>
  <c r="J19" i="20"/>
  <c r="J17" i="20"/>
  <c r="J15" i="20"/>
  <c r="J13" i="20"/>
  <c r="J11" i="20"/>
  <c r="J9" i="20"/>
  <c r="J7" i="20"/>
  <c r="J5" i="20"/>
  <c r="J3" i="20"/>
  <c r="L61" i="20"/>
  <c r="D61" i="20"/>
  <c r="C61" i="20"/>
  <c r="L59" i="20"/>
  <c r="D59" i="20"/>
  <c r="C59" i="20"/>
  <c r="L57" i="20"/>
  <c r="D57" i="20"/>
  <c r="C57" i="20"/>
  <c r="L55" i="20"/>
  <c r="D55" i="20"/>
  <c r="C55" i="20"/>
  <c r="L53" i="20"/>
  <c r="D53" i="20"/>
  <c r="C53" i="20"/>
  <c r="L51" i="20"/>
  <c r="D51" i="20"/>
  <c r="C51" i="20"/>
  <c r="L49" i="20"/>
  <c r="D49" i="20"/>
  <c r="C49" i="20"/>
  <c r="L47" i="20"/>
  <c r="D47" i="20"/>
  <c r="C47" i="20"/>
  <c r="L45" i="20"/>
  <c r="D45" i="20"/>
  <c r="C45" i="20"/>
  <c r="L43" i="20"/>
  <c r="D43" i="20"/>
  <c r="C43" i="20"/>
  <c r="L41" i="20"/>
  <c r="D41" i="20"/>
  <c r="C41" i="20"/>
  <c r="L39" i="20"/>
  <c r="D39" i="20"/>
  <c r="C39" i="20"/>
  <c r="L37" i="20"/>
  <c r="D37" i="20"/>
  <c r="C37" i="20"/>
  <c r="L35" i="20"/>
  <c r="D35" i="20"/>
  <c r="C35" i="20"/>
  <c r="L33" i="20"/>
  <c r="D33" i="20"/>
  <c r="C33" i="20"/>
  <c r="L31" i="20"/>
  <c r="D31" i="20"/>
  <c r="C31" i="20"/>
  <c r="L29" i="20"/>
  <c r="D29" i="20"/>
  <c r="C29" i="20"/>
  <c r="L27" i="20"/>
  <c r="D27" i="20"/>
  <c r="C27" i="20"/>
  <c r="L25" i="20"/>
  <c r="D25" i="20"/>
  <c r="C25" i="20"/>
  <c r="L23" i="20"/>
  <c r="D23" i="20"/>
  <c r="C23" i="20"/>
  <c r="L21" i="20"/>
  <c r="D21" i="20"/>
  <c r="C21" i="20"/>
  <c r="L19" i="20"/>
  <c r="D19" i="20"/>
  <c r="C19" i="20"/>
  <c r="L17" i="20"/>
  <c r="D17" i="20"/>
  <c r="C17" i="20"/>
  <c r="L15" i="20"/>
  <c r="D15" i="20"/>
  <c r="C15" i="20"/>
  <c r="L13" i="20"/>
  <c r="D13" i="20"/>
  <c r="C13" i="20"/>
  <c r="L11" i="20"/>
  <c r="D11" i="20"/>
  <c r="C11" i="20"/>
  <c r="L9" i="20"/>
  <c r="D9" i="20"/>
  <c r="C9" i="20"/>
  <c r="L7" i="20"/>
  <c r="D7" i="20"/>
  <c r="C7" i="20"/>
  <c r="L5" i="20"/>
  <c r="D5" i="20"/>
  <c r="C5" i="20"/>
  <c r="C4" i="20"/>
  <c r="D4" i="20"/>
  <c r="L4" i="20"/>
  <c r="L3" i="20"/>
  <c r="D3" i="20"/>
  <c r="C3" i="20"/>
  <c r="L60" i="20"/>
  <c r="L58" i="20"/>
  <c r="L56" i="20"/>
  <c r="L54" i="20"/>
  <c r="L52" i="20"/>
  <c r="L50" i="20"/>
  <c r="L48" i="20"/>
  <c r="L46" i="20"/>
  <c r="L44" i="20"/>
  <c r="L42" i="20"/>
  <c r="L40" i="20"/>
  <c r="L38" i="20"/>
  <c r="L36" i="20"/>
  <c r="L34" i="20"/>
  <c r="L32" i="20"/>
  <c r="L30" i="20"/>
  <c r="L28" i="20"/>
  <c r="L26" i="20"/>
  <c r="L24" i="20"/>
  <c r="L22" i="20"/>
  <c r="L20" i="20"/>
  <c r="L18" i="20"/>
  <c r="L16" i="20"/>
  <c r="L14" i="20"/>
  <c r="L12" i="20"/>
  <c r="L10" i="20"/>
  <c r="L8" i="20"/>
  <c r="L6" i="20"/>
  <c r="L2" i="20"/>
  <c r="J60" i="20" l="1"/>
  <c r="D60" i="20"/>
  <c r="C60" i="20"/>
  <c r="J58" i="20"/>
  <c r="D58" i="20"/>
  <c r="C58" i="20"/>
  <c r="J56" i="20"/>
  <c r="D56" i="20"/>
  <c r="C56" i="20"/>
  <c r="J54" i="20"/>
  <c r="D54" i="20"/>
  <c r="C54" i="20"/>
  <c r="J52" i="20"/>
  <c r="D52" i="20"/>
  <c r="C52" i="20"/>
  <c r="J50" i="20"/>
  <c r="D50" i="20"/>
  <c r="C50" i="20"/>
  <c r="J48" i="20"/>
  <c r="D48" i="20"/>
  <c r="C48" i="20"/>
  <c r="J46" i="20"/>
  <c r="D46" i="20"/>
  <c r="C46" i="20"/>
  <c r="J44" i="20"/>
  <c r="D44" i="20"/>
  <c r="C44" i="20"/>
  <c r="J42" i="20"/>
  <c r="D42" i="20"/>
  <c r="C42" i="20"/>
  <c r="J40" i="20"/>
  <c r="D40" i="20"/>
  <c r="C40" i="20"/>
  <c r="J38" i="20"/>
  <c r="D38" i="20"/>
  <c r="C38" i="20"/>
  <c r="J36" i="20"/>
  <c r="D36" i="20"/>
  <c r="C36" i="20"/>
  <c r="J34" i="20"/>
  <c r="D34" i="20"/>
  <c r="C34" i="20"/>
  <c r="J32" i="20"/>
  <c r="D32" i="20"/>
  <c r="C32" i="20"/>
  <c r="J30" i="20"/>
  <c r="D30" i="20"/>
  <c r="C30" i="20"/>
  <c r="J28" i="20"/>
  <c r="D28" i="20"/>
  <c r="C28" i="20"/>
  <c r="J26" i="20"/>
  <c r="D26" i="20"/>
  <c r="C26" i="20"/>
  <c r="J24" i="20"/>
  <c r="D24" i="20"/>
  <c r="C24" i="20"/>
  <c r="J22" i="20"/>
  <c r="D22" i="20"/>
  <c r="C22" i="20"/>
  <c r="J20" i="20"/>
  <c r="D20" i="20"/>
  <c r="C20" i="20"/>
  <c r="J18" i="20"/>
  <c r="D18" i="20"/>
  <c r="C18" i="20"/>
  <c r="D16" i="20"/>
  <c r="D14" i="20"/>
  <c r="D12" i="20"/>
  <c r="D10" i="20"/>
  <c r="D8" i="20"/>
  <c r="D6" i="20"/>
  <c r="D2" i="20"/>
  <c r="C16" i="20"/>
  <c r="C14" i="20"/>
  <c r="C12" i="20"/>
  <c r="C10" i="20"/>
  <c r="C8" i="20"/>
  <c r="C6" i="20"/>
  <c r="C2" i="20"/>
  <c r="J4" i="20"/>
  <c r="J6" i="20"/>
  <c r="J8" i="20"/>
  <c r="J10" i="20"/>
  <c r="J12" i="20"/>
  <c r="J14" i="20"/>
  <c r="J16" i="20"/>
  <c r="J2" i="20"/>
  <c r="G757" i="18" l="1"/>
  <c r="G758" i="18"/>
  <c r="G766" i="18"/>
  <c r="G767" i="18"/>
  <c r="G768" i="18"/>
  <c r="G769" i="18"/>
  <c r="G770" i="18"/>
  <c r="G771" i="18"/>
  <c r="G772" i="18"/>
  <c r="G773" i="18"/>
  <c r="G774" i="18"/>
  <c r="G775" i="18"/>
  <c r="G776" i="18"/>
  <c r="G778" i="18"/>
  <c r="G779" i="18"/>
  <c r="G780" i="18"/>
  <c r="G782" i="18"/>
  <c r="G783" i="18"/>
  <c r="G784" i="18"/>
  <c r="G756" i="18"/>
  <c r="G1925" i="18" l="1"/>
  <c r="G1924" i="18"/>
  <c r="G1921" i="18"/>
  <c r="G1920" i="18"/>
  <c r="G1918" i="18"/>
  <c r="G1917" i="18"/>
  <c r="G1895" i="18"/>
  <c r="G1894" i="18"/>
  <c r="G1891" i="18"/>
  <c r="G1890" i="18"/>
  <c r="G1887" i="18"/>
  <c r="G1745" i="18"/>
  <c r="G1744" i="18"/>
  <c r="G1742" i="18"/>
  <c r="G1741" i="18"/>
  <c r="G1740" i="18"/>
  <c r="G1738" i="18"/>
  <c r="G1737" i="18"/>
  <c r="G1736" i="18"/>
  <c r="G1729" i="18"/>
  <c r="G1728" i="18"/>
  <c r="G1726" i="18"/>
  <c r="G1725" i="18"/>
  <c r="G1724" i="18"/>
  <c r="G1721" i="18"/>
  <c r="G1720" i="18"/>
  <c r="G1719" i="18"/>
  <c r="G1718" i="18"/>
  <c r="G1717" i="18"/>
  <c r="G1716" i="18"/>
  <c r="F1710" i="18"/>
  <c r="G1710" i="18" s="1"/>
  <c r="F1707" i="18"/>
  <c r="G1707" i="18" s="1"/>
  <c r="F1505" i="18"/>
  <c r="G1505" i="18" s="1"/>
  <c r="F1504" i="18"/>
  <c r="G1504" i="18" s="1"/>
  <c r="F1500" i="18"/>
  <c r="G1500" i="18" s="1"/>
  <c r="F1498" i="18"/>
  <c r="G1498" i="18" s="1"/>
  <c r="F1496" i="18"/>
  <c r="G1496" i="18" s="1"/>
  <c r="F1484" i="18"/>
  <c r="G1484" i="18" s="1"/>
  <c r="F1481" i="18"/>
  <c r="G1481" i="18" s="1"/>
  <c r="F1480" i="18"/>
  <c r="G1480" i="18" s="1"/>
  <c r="G1265" i="18"/>
  <c r="G1264" i="18"/>
  <c r="G1263" i="18"/>
  <c r="G1260" i="18"/>
  <c r="G1259" i="18"/>
  <c r="G1255" i="18"/>
  <c r="G1252" i="18"/>
  <c r="G1251" i="18"/>
  <c r="G1244" i="18"/>
  <c r="G1243" i="18"/>
  <c r="G1242" i="18"/>
  <c r="G1239" i="18"/>
  <c r="G1238" i="18"/>
  <c r="G1237" i="18"/>
  <c r="G1236" i="18"/>
  <c r="F1102" i="18"/>
  <c r="G1102" i="18" s="1"/>
  <c r="F1101" i="18"/>
  <c r="G1101" i="18" s="1"/>
  <c r="F1088" i="18"/>
  <c r="G1088" i="18" s="1"/>
  <c r="F1086" i="18"/>
  <c r="G1086" i="18" s="1"/>
  <c r="F1072" i="18"/>
  <c r="G1072" i="18" s="1"/>
  <c r="F1071" i="18"/>
  <c r="G1071" i="18" s="1"/>
  <c r="F1057" i="18"/>
  <c r="G1057" i="18" s="1"/>
  <c r="F1056" i="18"/>
  <c r="G1056" i="18" s="1"/>
  <c r="F1045" i="18"/>
  <c r="G1045" i="18" s="1"/>
  <c r="F1042" i="18"/>
  <c r="G1042" i="18" s="1"/>
  <c r="F1034" i="18"/>
  <c r="G1034" i="18" s="1"/>
  <c r="F1032" i="18"/>
  <c r="G1032" i="18" s="1"/>
  <c r="F1029" i="18"/>
  <c r="G1029" i="18" s="1"/>
  <c r="F1027" i="18"/>
  <c r="G1027" i="18" s="1"/>
  <c r="F1015" i="18"/>
  <c r="G1015" i="18" s="1"/>
  <c r="F1004" i="18"/>
  <c r="G1004" i="18" s="1"/>
  <c r="F1003" i="18"/>
  <c r="G1003" i="18" s="1"/>
  <c r="G964" i="18"/>
  <c r="G934" i="18"/>
  <c r="F603" i="18"/>
  <c r="F602" i="18"/>
  <c r="F596" i="18"/>
  <c r="F593" i="18"/>
  <c r="F591" i="18"/>
  <c r="G574" i="18"/>
  <c r="G572" i="18"/>
  <c r="G566" i="18"/>
  <c r="G565" i="18"/>
  <c r="G564" i="18"/>
  <c r="F544" i="18"/>
  <c r="G544" i="18" s="1"/>
  <c r="F543" i="18"/>
  <c r="G543" i="18" s="1"/>
  <c r="F536" i="18"/>
  <c r="G536" i="18" s="1"/>
  <c r="F535" i="18"/>
  <c r="G535" i="18" s="1"/>
  <c r="F534" i="18"/>
  <c r="G534" i="18" s="1"/>
  <c r="F533" i="18"/>
  <c r="G533" i="18" s="1"/>
  <c r="G301" i="18"/>
  <c r="G299" i="18"/>
  <c r="G297" i="18"/>
  <c r="G295" i="18"/>
  <c r="G294" i="18"/>
  <c r="G293" i="18"/>
  <c r="G292" i="18"/>
  <c r="G291" i="18"/>
  <c r="G290" i="18"/>
  <c r="G289" i="18"/>
  <c r="G288" i="18"/>
  <c r="G287" i="18"/>
  <c r="G286" i="18"/>
  <c r="G285" i="18"/>
  <c r="G284" i="18"/>
  <c r="G283" i="18"/>
  <c r="G282" i="18"/>
  <c r="G281" i="18"/>
  <c r="V7" i="16"/>
  <c r="V8" i="16"/>
  <c r="V9" i="16"/>
  <c r="V10" i="16"/>
  <c r="V11" i="16"/>
  <c r="V12" i="16"/>
  <c r="V13" i="16"/>
  <c r="V14" i="16"/>
  <c r="V15" i="16"/>
  <c r="V16" i="16"/>
  <c r="V17" i="16"/>
  <c r="V18" i="16"/>
  <c r="V19" i="16"/>
  <c r="V20" i="16"/>
  <c r="V21" i="16"/>
  <c r="V22" i="16"/>
  <c r="V23" i="16"/>
  <c r="V24" i="16"/>
  <c r="V25" i="16"/>
  <c r="V26" i="16"/>
  <c r="V27" i="16"/>
  <c r="V28" i="16"/>
  <c r="V29" i="16"/>
  <c r="V30" i="16"/>
  <c r="V31" i="16"/>
  <c r="V32" i="16"/>
  <c r="V33" i="16"/>
  <c r="V34" i="16"/>
  <c r="V35" i="16"/>
  <c r="G602" i="18" l="1"/>
  <c r="G1858" i="18"/>
  <c r="G596" i="18"/>
  <c r="G593" i="18"/>
  <c r="G591" i="18"/>
  <c r="G603" i="18"/>
  <c r="G1861" i="18"/>
  <c r="I11" i="16" l="1"/>
  <c r="G760" i="18"/>
  <c r="T11" i="16"/>
  <c r="U11" i="16"/>
  <c r="I12" i="16"/>
  <c r="F1151" i="18" s="1"/>
  <c r="G1151" i="18" s="1"/>
  <c r="T12" i="16"/>
  <c r="U12" i="16"/>
  <c r="I13" i="16"/>
  <c r="T13" i="16"/>
  <c r="U13" i="16"/>
  <c r="I14" i="16"/>
  <c r="T14" i="16"/>
  <c r="U14" i="16"/>
  <c r="I15" i="16"/>
  <c r="F2054" i="18" s="1"/>
  <c r="G2054" i="18" s="1"/>
  <c r="T15" i="16"/>
  <c r="U15" i="16"/>
  <c r="I16" i="16"/>
  <c r="T16" i="16"/>
  <c r="U16" i="16"/>
  <c r="I17" i="16"/>
  <c r="G1246" i="18"/>
  <c r="T17" i="16"/>
  <c r="U17" i="16"/>
  <c r="I18" i="16"/>
  <c r="T18" i="16"/>
  <c r="U18" i="16"/>
  <c r="I19" i="16"/>
  <c r="G1248" i="18"/>
  <c r="T19" i="16"/>
  <c r="U19" i="16"/>
  <c r="I20" i="16"/>
  <c r="G1249" i="18"/>
  <c r="T20" i="16"/>
  <c r="U20" i="16"/>
  <c r="I21" i="16"/>
  <c r="F1310" i="18" s="1"/>
  <c r="G1310" i="18" s="1"/>
  <c r="T21" i="16"/>
  <c r="U21" i="16"/>
  <c r="I22" i="16"/>
  <c r="G1731" i="18"/>
  <c r="T22" i="16"/>
  <c r="U22" i="16"/>
  <c r="I23" i="16"/>
  <c r="T23" i="16"/>
  <c r="U23" i="16"/>
  <c r="I24" i="16"/>
  <c r="T24" i="16"/>
  <c r="U24" i="16"/>
  <c r="I25" i="16"/>
  <c r="T25" i="16"/>
  <c r="U25" i="16"/>
  <c r="I26" i="16"/>
  <c r="G1735" i="18"/>
  <c r="T26" i="16"/>
  <c r="U26" i="16"/>
  <c r="I27" i="16"/>
  <c r="T27" i="16"/>
  <c r="U27" i="16"/>
  <c r="I28" i="16"/>
  <c r="T28" i="16"/>
  <c r="U28" i="16"/>
  <c r="I29" i="16"/>
  <c r="T29" i="16"/>
  <c r="U29" i="16"/>
  <c r="I30" i="16"/>
  <c r="T30" i="16"/>
  <c r="U30" i="16"/>
  <c r="I31" i="16"/>
  <c r="T31" i="16"/>
  <c r="U31" i="16"/>
  <c r="I32" i="16"/>
  <c r="T32" i="16"/>
  <c r="U32" i="16"/>
  <c r="I33" i="16"/>
  <c r="T33" i="16"/>
  <c r="U33" i="16"/>
  <c r="I34" i="16"/>
  <c r="T34" i="16"/>
  <c r="U34" i="16"/>
  <c r="I35" i="16"/>
  <c r="G304" i="18"/>
  <c r="T35" i="16"/>
  <c r="U35" i="16"/>
  <c r="I36" i="16"/>
  <c r="T36" i="16"/>
  <c r="U36" i="16"/>
  <c r="G37" i="16"/>
  <c r="U8" i="16"/>
  <c r="U9" i="16"/>
  <c r="U10" i="16"/>
  <c r="U7" i="16"/>
  <c r="T8" i="16"/>
  <c r="T9" i="16"/>
  <c r="T10" i="16"/>
  <c r="T7" i="16"/>
  <c r="F1389" i="18" l="1"/>
  <c r="F1869" i="18"/>
  <c r="F1393" i="18"/>
  <c r="F433" i="18"/>
  <c r="G433" i="18" s="1"/>
  <c r="F1867" i="18"/>
  <c r="F907" i="18"/>
  <c r="F1387" i="18"/>
  <c r="F1395" i="18"/>
  <c r="F435" i="18"/>
  <c r="F1875" i="18"/>
  <c r="F431" i="18"/>
  <c r="F1871" i="18"/>
  <c r="G1871" i="18" s="1"/>
  <c r="F2324" i="18"/>
  <c r="F2354" i="18"/>
  <c r="F2384" i="18"/>
  <c r="G2384" i="18" s="1"/>
  <c r="F1543" i="18"/>
  <c r="G1543" i="18" s="1"/>
  <c r="F1513" i="18"/>
  <c r="G1513" i="18" s="1"/>
  <c r="F1633" i="18"/>
  <c r="G1633" i="18" s="1"/>
  <c r="F1603" i="18"/>
  <c r="G1603" i="18" s="1"/>
  <c r="F1873" i="18"/>
  <c r="G1873" i="18" s="1"/>
  <c r="F1903" i="18"/>
  <c r="F1602" i="18"/>
  <c r="G1602" i="18" s="1"/>
  <c r="F1572" i="18"/>
  <c r="G1572" i="18" s="1"/>
  <c r="F1512" i="18"/>
  <c r="G1512" i="18" s="1"/>
  <c r="F1842" i="18"/>
  <c r="F1902" i="18"/>
  <c r="F1872" i="18"/>
  <c r="G1872" i="18" s="1"/>
  <c r="F1391" i="18"/>
  <c r="G1391" i="18" s="1"/>
  <c r="F1421" i="18"/>
  <c r="F1360" i="18"/>
  <c r="F1390" i="18"/>
  <c r="F1420" i="18"/>
  <c r="G1420" i="18" s="1"/>
  <c r="F1120" i="18"/>
  <c r="G1120" i="18" s="1"/>
  <c r="F1150" i="18"/>
  <c r="G1150" i="18" s="1"/>
  <c r="F909" i="18"/>
  <c r="G909" i="18" s="1"/>
  <c r="F939" i="18"/>
  <c r="G939" i="18" s="1"/>
  <c r="F630" i="18"/>
  <c r="G630" i="18" s="1"/>
  <c r="F570" i="18"/>
  <c r="F840" i="18"/>
  <c r="G840" i="18" s="1"/>
  <c r="F1560" i="18"/>
  <c r="G1560" i="18" s="1"/>
  <c r="F660" i="18"/>
  <c r="G660" i="18" s="1"/>
  <c r="F690" i="18"/>
  <c r="G690" i="18" s="1"/>
  <c r="F930" i="18"/>
  <c r="F900" i="18"/>
  <c r="G900" i="18" s="1"/>
  <c r="F960" i="18"/>
  <c r="F2341" i="18"/>
  <c r="F2401" i="18"/>
  <c r="G2401" i="18" s="1"/>
  <c r="F2371" i="18"/>
  <c r="G2371" i="18" s="1"/>
  <c r="F629" i="18"/>
  <c r="G629" i="18" s="1"/>
  <c r="F1589" i="18"/>
  <c r="G1589" i="18" s="1"/>
  <c r="F1307" i="18"/>
  <c r="G1307" i="18" s="1"/>
  <c r="F2057" i="18"/>
  <c r="G2057" i="18" s="1"/>
  <c r="F1306" i="18"/>
  <c r="G1306" i="18" s="1"/>
  <c r="F2056" i="18"/>
  <c r="G2056" i="18" s="1"/>
  <c r="F2022" i="18"/>
  <c r="G2022" i="18" s="1"/>
  <c r="F1542" i="18"/>
  <c r="G1542" i="18" s="1"/>
  <c r="F1062" i="18"/>
  <c r="G1062" i="18" s="1"/>
  <c r="F910" i="18"/>
  <c r="F940" i="18"/>
  <c r="G940" i="18" s="1"/>
  <c r="F880" i="18"/>
  <c r="G880" i="18" s="1"/>
  <c r="F928" i="18"/>
  <c r="F958" i="18"/>
  <c r="G958" i="18" s="1"/>
  <c r="F898" i="18"/>
  <c r="G898" i="18" s="1"/>
  <c r="F1309" i="18"/>
  <c r="G1309" i="18" s="1"/>
  <c r="F2059" i="18"/>
  <c r="G2059" i="18" s="1"/>
  <c r="F1308" i="18"/>
  <c r="G1308" i="18" s="1"/>
  <c r="F2058" i="18"/>
  <c r="G2058" i="18" s="1"/>
  <c r="F946" i="18"/>
  <c r="G946" i="18" s="1"/>
  <c r="F886" i="18"/>
  <c r="F916" i="18"/>
  <c r="F2355" i="18"/>
  <c r="G2355" i="18" s="1"/>
  <c r="F2385" i="18"/>
  <c r="G2385" i="18" s="1"/>
  <c r="F2053" i="18"/>
  <c r="G2053" i="18" s="1"/>
  <c r="F1573" i="18"/>
  <c r="G1573" i="18" s="1"/>
  <c r="F1093" i="18"/>
  <c r="G1093" i="18" s="1"/>
  <c r="F2351" i="18"/>
  <c r="G2351" i="18" s="1"/>
  <c r="F2381" i="18"/>
  <c r="G2381" i="18" s="1"/>
  <c r="F631" i="18"/>
  <c r="G631" i="18" s="1"/>
  <c r="F2071" i="18"/>
  <c r="G2071" i="18" s="1"/>
  <c r="F1591" i="18"/>
  <c r="G1591" i="18" s="1"/>
  <c r="F2369" i="18"/>
  <c r="G2369" i="18" s="1"/>
  <c r="F2339" i="18"/>
  <c r="F2399" i="18"/>
  <c r="G2399" i="18" s="1"/>
  <c r="F561" i="18"/>
  <c r="G561" i="18" s="1"/>
  <c r="F1041" i="18"/>
  <c r="G1041" i="18" s="1"/>
  <c r="F2359" i="18"/>
  <c r="F2389" i="18"/>
  <c r="G2389" i="18" s="1"/>
  <c r="F918" i="18"/>
  <c r="G918" i="18" s="1"/>
  <c r="F888" i="18"/>
  <c r="F948" i="18"/>
  <c r="F2387" i="18"/>
  <c r="G2387" i="18" s="1"/>
  <c r="F2357" i="18"/>
  <c r="G2357" i="18" s="1"/>
  <c r="F568" i="18"/>
  <c r="F838" i="18"/>
  <c r="G838" i="18" s="1"/>
  <c r="F628" i="18"/>
  <c r="G628" i="18" s="1"/>
  <c r="F1558" i="18"/>
  <c r="G1558" i="18" s="1"/>
  <c r="F688" i="18"/>
  <c r="G688" i="18" s="1"/>
  <c r="F658" i="18"/>
  <c r="G658" i="18" s="1"/>
  <c r="F538" i="18"/>
  <c r="G538" i="18" s="1"/>
  <c r="F920" i="18"/>
  <c r="G920" i="18" s="1"/>
  <c r="F950" i="18"/>
  <c r="F890" i="18"/>
  <c r="F2055" i="18"/>
  <c r="G2055" i="18" s="1"/>
  <c r="F1545" i="18"/>
  <c r="G1545" i="18" s="1"/>
  <c r="F2383" i="18"/>
  <c r="F2353" i="18"/>
  <c r="F1961" i="18"/>
  <c r="G1961" i="18" s="1"/>
  <c r="F2051" i="18"/>
  <c r="G2051" i="18" s="1"/>
  <c r="F2021" i="18"/>
  <c r="G2021" i="18" s="1"/>
  <c r="F1991" i="18"/>
  <c r="G1991" i="18" s="1"/>
  <c r="F2081" i="18"/>
  <c r="G2081" i="18" s="1"/>
  <c r="F2111" i="18"/>
  <c r="G2111" i="18" s="1"/>
  <c r="F1571" i="18"/>
  <c r="G1571" i="18" s="1"/>
  <c r="F550" i="18"/>
  <c r="F2020" i="18"/>
  <c r="G2020" i="18" s="1"/>
  <c r="F610" i="18"/>
  <c r="G610" i="18" s="1"/>
  <c r="F670" i="18"/>
  <c r="G670" i="18" s="1"/>
  <c r="F1540" i="18"/>
  <c r="G1540" i="18" s="1"/>
  <c r="F640" i="18"/>
  <c r="G640" i="18" s="1"/>
  <c r="F878" i="18"/>
  <c r="G878" i="18" s="1"/>
  <c r="F938" i="18"/>
  <c r="F908" i="18"/>
  <c r="F2349" i="18"/>
  <c r="G2349" i="18" s="1"/>
  <c r="F2379" i="18"/>
  <c r="G2379" i="18" s="1"/>
  <c r="F2377" i="18"/>
  <c r="G2377" i="18" s="1"/>
  <c r="F2347" i="18"/>
  <c r="F906" i="18"/>
  <c r="G906" i="18" s="1"/>
  <c r="F876" i="18"/>
  <c r="G876" i="18" s="1"/>
  <c r="F936" i="18"/>
  <c r="F1806" i="18"/>
  <c r="G1806" i="18" s="1"/>
  <c r="F2346" i="18"/>
  <c r="G2346" i="18" s="1"/>
  <c r="F2316" i="18"/>
  <c r="G2316" i="18" s="1"/>
  <c r="F2376" i="18"/>
  <c r="G2376" i="18" s="1"/>
  <c r="F814" i="18"/>
  <c r="G814" i="18" s="1"/>
  <c r="F1774" i="18"/>
  <c r="G1774" i="18" s="1"/>
  <c r="F724" i="18"/>
  <c r="G724" i="18" s="1"/>
  <c r="F1684" i="18"/>
  <c r="G1684" i="18" s="1"/>
  <c r="F1823" i="18"/>
  <c r="F1343" i="18"/>
  <c r="F383" i="18"/>
  <c r="G383" i="18" s="1"/>
  <c r="F863" i="18"/>
  <c r="G863" i="18" s="1"/>
  <c r="F1821" i="18"/>
  <c r="F1341" i="18"/>
  <c r="F381" i="18"/>
  <c r="G381" i="18" s="1"/>
  <c r="F861" i="18"/>
  <c r="G861" i="18" s="1"/>
  <c r="F813" i="18"/>
  <c r="G813" i="18" s="1"/>
  <c r="F1773" i="18"/>
  <c r="G1773" i="18" s="1"/>
  <c r="F723" i="18"/>
  <c r="G723" i="18" s="1"/>
  <c r="F1811" i="18"/>
  <c r="G1811" i="18" s="1"/>
  <c r="F371" i="18"/>
  <c r="F2291" i="18"/>
  <c r="G2291" i="18" s="1"/>
  <c r="F1331" i="18"/>
  <c r="G1331" i="18" s="1"/>
  <c r="F2295" i="18"/>
  <c r="G2295" i="18" s="1"/>
  <c r="F1335" i="18"/>
  <c r="F1815" i="18"/>
  <c r="F375" i="18"/>
  <c r="G375" i="18" s="1"/>
  <c r="F811" i="18"/>
  <c r="G811" i="18" s="1"/>
  <c r="F1771" i="18"/>
  <c r="G1771" i="18" s="1"/>
  <c r="F721" i="18"/>
  <c r="G721" i="18" s="1"/>
  <c r="F1681" i="18"/>
  <c r="G1681" i="18" s="1"/>
  <c r="F865" i="18"/>
  <c r="G865" i="18" s="1"/>
  <c r="F1825" i="18"/>
  <c r="F1345" i="18"/>
  <c r="G1345" i="18" s="1"/>
  <c r="F385" i="18"/>
  <c r="G385" i="18" s="1"/>
  <c r="F379" i="18"/>
  <c r="G379" i="18" s="1"/>
  <c r="F859" i="18"/>
  <c r="F2299" i="18"/>
  <c r="G2299" i="18" s="1"/>
  <c r="F1339" i="18"/>
  <c r="G1339" i="18" s="1"/>
  <c r="F857" i="18"/>
  <c r="G857" i="18" s="1"/>
  <c r="F377" i="18"/>
  <c r="F2297" i="18"/>
  <c r="G2297" i="18" s="1"/>
  <c r="F1337" i="18"/>
  <c r="G1337" i="18" s="1"/>
  <c r="F2287" i="18"/>
  <c r="G2287" i="18" s="1"/>
  <c r="F1327" i="18"/>
  <c r="F1807" i="18"/>
  <c r="G1807" i="18" s="1"/>
  <c r="F847" i="18"/>
  <c r="G847" i="18" s="1"/>
  <c r="F815" i="18"/>
  <c r="G815" i="18" s="1"/>
  <c r="F1775" i="18"/>
  <c r="G1775" i="18" s="1"/>
  <c r="F725" i="18"/>
  <c r="G725" i="18" s="1"/>
  <c r="F1685" i="18"/>
  <c r="G1685" i="18" s="1"/>
  <c r="F1809" i="18"/>
  <c r="G1809" i="18" s="1"/>
  <c r="F849" i="18"/>
  <c r="F2289" i="18"/>
  <c r="G2289" i="18" s="1"/>
  <c r="F1329" i="18"/>
  <c r="G1329" i="18" s="1"/>
  <c r="F812" i="18"/>
  <c r="G812" i="18" s="1"/>
  <c r="F1772" i="18"/>
  <c r="G1772" i="18" s="1"/>
  <c r="F722" i="18"/>
  <c r="G722" i="18" s="1"/>
  <c r="F1682" i="18"/>
  <c r="G1682" i="18" s="1"/>
  <c r="F2293" i="18"/>
  <c r="G2293" i="18" s="1"/>
  <c r="F1333" i="18"/>
  <c r="F373" i="18"/>
  <c r="G373" i="18" s="1"/>
  <c r="F1813" i="18"/>
  <c r="G1813" i="18" s="1"/>
  <c r="F2315" i="18"/>
  <c r="G2315" i="18" s="1"/>
  <c r="F1835" i="18"/>
  <c r="F875" i="18"/>
  <c r="G875" i="18" s="1"/>
  <c r="F395" i="18"/>
  <c r="G395" i="18" s="1"/>
  <c r="F391" i="18"/>
  <c r="G391" i="18" s="1"/>
  <c r="F2311" i="18"/>
  <c r="F1831" i="18"/>
  <c r="G1831" i="18" s="1"/>
  <c r="F871" i="18"/>
  <c r="G871" i="18" s="1"/>
  <c r="F2307" i="18"/>
  <c r="G2307" i="18" s="1"/>
  <c r="F1827" i="18"/>
  <c r="F867" i="18"/>
  <c r="F387" i="18"/>
  <c r="G387" i="18" s="1"/>
  <c r="F392" i="18"/>
  <c r="G392" i="18" s="1"/>
  <c r="F2312" i="18"/>
  <c r="F1832" i="18"/>
  <c r="G1832" i="18" s="1"/>
  <c r="F872" i="18"/>
  <c r="G872" i="18" s="1"/>
  <c r="F868" i="18"/>
  <c r="G868" i="18" s="1"/>
  <c r="F388" i="18"/>
  <c r="F2308" i="18"/>
  <c r="G2308" i="18" s="1"/>
  <c r="F1828" i="18"/>
  <c r="G1828" i="18" s="1"/>
  <c r="F2314" i="18"/>
  <c r="G2314" i="18" s="1"/>
  <c r="F1834" i="18"/>
  <c r="F874" i="18"/>
  <c r="G874" i="18" s="1"/>
  <c r="F394" i="18"/>
  <c r="G394" i="18" s="1"/>
  <c r="F873" i="18"/>
  <c r="G873" i="18" s="1"/>
  <c r="F393" i="18"/>
  <c r="F2313" i="18"/>
  <c r="G2313" i="18" s="1"/>
  <c r="F1833" i="18"/>
  <c r="G1833" i="18" s="1"/>
  <c r="F1829" i="18"/>
  <c r="G1829" i="18" s="1"/>
  <c r="F869" i="18"/>
  <c r="F389" i="18"/>
  <c r="G389" i="18" s="1"/>
  <c r="F2309" i="18"/>
  <c r="G2309" i="18" s="1"/>
  <c r="F2310" i="18"/>
  <c r="G2310" i="18" s="1"/>
  <c r="F1830" i="18"/>
  <c r="F870" i="18"/>
  <c r="G870" i="18" s="1"/>
  <c r="F390" i="18"/>
  <c r="G390" i="18" s="1"/>
  <c r="F2306" i="18"/>
  <c r="G2306" i="18" s="1"/>
  <c r="F1826" i="18"/>
  <c r="F866" i="18"/>
  <c r="F386" i="18"/>
  <c r="G386" i="18" s="1"/>
  <c r="F1323" i="18"/>
  <c r="G1323" i="18" s="1"/>
  <c r="F1293" i="18"/>
  <c r="G1293" i="18" s="1"/>
  <c r="F1173" i="18"/>
  <c r="G1173" i="18" s="1"/>
  <c r="F1143" i="18"/>
  <c r="G1143" i="18" s="1"/>
  <c r="F1083" i="18"/>
  <c r="G1083" i="18" s="1"/>
  <c r="F1203" i="18"/>
  <c r="G1203" i="18" s="1"/>
  <c r="F1023" i="18"/>
  <c r="G1023" i="18" s="1"/>
  <c r="F1113" i="18"/>
  <c r="G1113" i="18" s="1"/>
  <c r="F1411" i="18"/>
  <c r="G1411" i="18" s="1"/>
  <c r="F1381" i="18"/>
  <c r="F1351" i="18"/>
  <c r="G1351" i="18" s="1"/>
  <c r="F1441" i="18"/>
  <c r="G1441" i="18" s="1"/>
  <c r="F1319" i="18"/>
  <c r="G1319" i="18" s="1"/>
  <c r="F1169" i="18"/>
  <c r="G1169" i="18" s="1"/>
  <c r="F1139" i="18"/>
  <c r="G1139" i="18" s="1"/>
  <c r="F1109" i="18"/>
  <c r="G1109" i="18" s="1"/>
  <c r="F1049" i="18"/>
  <c r="G1049" i="18" s="1"/>
  <c r="F1019" i="18"/>
  <c r="G1019" i="18" s="1"/>
  <c r="F1407" i="18"/>
  <c r="G1407" i="18" s="1"/>
  <c r="F1377" i="18"/>
  <c r="G1377" i="18" s="1"/>
  <c r="F1347" i="18"/>
  <c r="G1347" i="18" s="1"/>
  <c r="F1437" i="18"/>
  <c r="F1325" i="18"/>
  <c r="G1325" i="18" s="1"/>
  <c r="F1295" i="18"/>
  <c r="G1295" i="18" s="1"/>
  <c r="F1145" i="18"/>
  <c r="G1145" i="18" s="1"/>
  <c r="F1175" i="18"/>
  <c r="G1175" i="18" s="1"/>
  <c r="F1055" i="18"/>
  <c r="G1055" i="18" s="1"/>
  <c r="F1205" i="18"/>
  <c r="G1205" i="18" s="1"/>
  <c r="F1085" i="18"/>
  <c r="G1085" i="18" s="1"/>
  <c r="F1025" i="18"/>
  <c r="G1025" i="18" s="1"/>
  <c r="F1412" i="18"/>
  <c r="G1412" i="18" s="1"/>
  <c r="F1382" i="18"/>
  <c r="G1382" i="18" s="1"/>
  <c r="F1352" i="18"/>
  <c r="G1352" i="18" s="1"/>
  <c r="F1442" i="18"/>
  <c r="F1320" i="18"/>
  <c r="G1320" i="18" s="1"/>
  <c r="F1170" i="18"/>
  <c r="G1170" i="18" s="1"/>
  <c r="F1140" i="18"/>
  <c r="G1140" i="18" s="1"/>
  <c r="F1080" i="18"/>
  <c r="G1080" i="18" s="1"/>
  <c r="F1230" i="18"/>
  <c r="G1230" i="18" s="1"/>
  <c r="F1050" i="18"/>
  <c r="G1050" i="18" s="1"/>
  <c r="F1020" i="18"/>
  <c r="G1020" i="18" s="1"/>
  <c r="F1438" i="18"/>
  <c r="F1408" i="18"/>
  <c r="G1408" i="18" s="1"/>
  <c r="F1378" i="18"/>
  <c r="G1378" i="18" s="1"/>
  <c r="F1348" i="18"/>
  <c r="G1348" i="18" s="1"/>
  <c r="F1316" i="18"/>
  <c r="G1316" i="18" s="1"/>
  <c r="F1136" i="18"/>
  <c r="G1136" i="18" s="1"/>
  <c r="F1166" i="18"/>
  <c r="G1166" i="18" s="1"/>
  <c r="F1353" i="18"/>
  <c r="G1353" i="18" s="1"/>
  <c r="F1443" i="18"/>
  <c r="F1413" i="18"/>
  <c r="G1413" i="18" s="1"/>
  <c r="F1383" i="18"/>
  <c r="G1383" i="18" s="1"/>
  <c r="F1321" i="18"/>
  <c r="G1321" i="18" s="1"/>
  <c r="F1291" i="18"/>
  <c r="G1291" i="18" s="1"/>
  <c r="F1141" i="18"/>
  <c r="G1141" i="18" s="1"/>
  <c r="F1171" i="18"/>
  <c r="G1171" i="18" s="1"/>
  <c r="F1439" i="18"/>
  <c r="G1439" i="18" s="1"/>
  <c r="F1409" i="18"/>
  <c r="F1379" i="18"/>
  <c r="G1379" i="18" s="1"/>
  <c r="F1349" i="18"/>
  <c r="G1349" i="18" s="1"/>
  <c r="F1317" i="18"/>
  <c r="G1317" i="18" s="1"/>
  <c r="F1167" i="18"/>
  <c r="G1167" i="18" s="1"/>
  <c r="F1137" i="18"/>
  <c r="G1137" i="18" s="1"/>
  <c r="F1324" i="18"/>
  <c r="G1324" i="18" s="1"/>
  <c r="F1294" i="18"/>
  <c r="G1294" i="18" s="1"/>
  <c r="F1144" i="18"/>
  <c r="G1144" i="18" s="1"/>
  <c r="F1174" i="18"/>
  <c r="G1174" i="18" s="1"/>
  <c r="F1204" i="18"/>
  <c r="G1204" i="18" s="1"/>
  <c r="F1024" i="18"/>
  <c r="G1024" i="18" s="1"/>
  <c r="F1054" i="18"/>
  <c r="G1054" i="18" s="1"/>
  <c r="F1114" i="18"/>
  <c r="G1114" i="18" s="1"/>
  <c r="F1354" i="18"/>
  <c r="G1354" i="18" s="1"/>
  <c r="F1444" i="18"/>
  <c r="G1444" i="18" s="1"/>
  <c r="F1414" i="18"/>
  <c r="G1414" i="18" s="1"/>
  <c r="F1384" i="18"/>
  <c r="G1384" i="18" s="1"/>
  <c r="F1415" i="18"/>
  <c r="G1415" i="18" s="1"/>
  <c r="F1385" i="18"/>
  <c r="G1385" i="18" s="1"/>
  <c r="F1355" i="18"/>
  <c r="G1355" i="18" s="1"/>
  <c r="F1445" i="18"/>
  <c r="G1445" i="18" s="1"/>
  <c r="F1322" i="18"/>
  <c r="G1322" i="18" s="1"/>
  <c r="F1292" i="18"/>
  <c r="G1292" i="18" s="1"/>
  <c r="F1172" i="18"/>
  <c r="G1172" i="18" s="1"/>
  <c r="F1142" i="18"/>
  <c r="G1142" i="18" s="1"/>
  <c r="F1410" i="18"/>
  <c r="G1410" i="18" s="1"/>
  <c r="F1380" i="18"/>
  <c r="G1380" i="18" s="1"/>
  <c r="F1350" i="18"/>
  <c r="G1350" i="18" s="1"/>
  <c r="F1440" i="18"/>
  <c r="G1440" i="18" s="1"/>
  <c r="F1318" i="18"/>
  <c r="G1318" i="18" s="1"/>
  <c r="F1168" i="18"/>
  <c r="G1168" i="18" s="1"/>
  <c r="F1138" i="18"/>
  <c r="G1138" i="18" s="1"/>
  <c r="F1346" i="18"/>
  <c r="G1346" i="18" s="1"/>
  <c r="F1436" i="18"/>
  <c r="G1436" i="18" s="1"/>
  <c r="F1406" i="18"/>
  <c r="G1406" i="18" s="1"/>
  <c r="F1376" i="18"/>
  <c r="F458" i="18"/>
  <c r="G458" i="18" s="1"/>
  <c r="F398" i="18"/>
  <c r="G398" i="18" s="1"/>
  <c r="F2288" i="18"/>
  <c r="G2288" i="18" s="1"/>
  <c r="F1808" i="18"/>
  <c r="G1808" i="18" s="1"/>
  <c r="F1328" i="18"/>
  <c r="G1328" i="18" s="1"/>
  <c r="F848" i="18"/>
  <c r="G848" i="18" s="1"/>
  <c r="F428" i="18"/>
  <c r="G428" i="18" s="1"/>
  <c r="F368" i="18"/>
  <c r="G368" i="18" s="1"/>
  <c r="F2362" i="18"/>
  <c r="G2362" i="18" s="1"/>
  <c r="F2302" i="18"/>
  <c r="G2302" i="18" s="1"/>
  <c r="F1822" i="18"/>
  <c r="G1822" i="18" s="1"/>
  <c r="F1342" i="18"/>
  <c r="G1342" i="18" s="1"/>
  <c r="F862" i="18"/>
  <c r="G862" i="18" s="1"/>
  <c r="F382" i="18"/>
  <c r="G382" i="18" s="1"/>
  <c r="F2392" i="18"/>
  <c r="G2392" i="18" s="1"/>
  <c r="F2332" i="18"/>
  <c r="G2332" i="18" s="1"/>
  <c r="F374" i="18"/>
  <c r="G374" i="18" s="1"/>
  <c r="F2294" i="18"/>
  <c r="G2294" i="18" s="1"/>
  <c r="F1814" i="18"/>
  <c r="G1814" i="18" s="1"/>
  <c r="F1334" i="18"/>
  <c r="G1334" i="18" s="1"/>
  <c r="F914" i="18"/>
  <c r="G914" i="18" s="1"/>
  <c r="F854" i="18"/>
  <c r="G854" i="18" s="1"/>
  <c r="F944" i="18"/>
  <c r="G944" i="18" s="1"/>
  <c r="F884" i="18"/>
  <c r="G884" i="18" s="1"/>
  <c r="F2290" i="18"/>
  <c r="G2290" i="18" s="1"/>
  <c r="F1810" i="18"/>
  <c r="G1810" i="18" s="1"/>
  <c r="F1330" i="18"/>
  <c r="G1330" i="18" s="1"/>
  <c r="F850" i="18"/>
  <c r="G850" i="18" s="1"/>
  <c r="F430" i="18"/>
  <c r="G430" i="18" s="1"/>
  <c r="F370" i="18"/>
  <c r="G370" i="18" s="1"/>
  <c r="F460" i="18"/>
  <c r="G460" i="18" s="1"/>
  <c r="F400" i="18"/>
  <c r="G400" i="18" s="1"/>
  <c r="F2317" i="18"/>
  <c r="G2317" i="18" s="1"/>
  <c r="F1837" i="18"/>
  <c r="F1357" i="18"/>
  <c r="G1357" i="18" s="1"/>
  <c r="F877" i="18"/>
  <c r="G877" i="18" s="1"/>
  <c r="F457" i="18"/>
  <c r="G457" i="18" s="1"/>
  <c r="F427" i="18"/>
  <c r="G427" i="18" s="1"/>
  <c r="F367" i="18"/>
  <c r="G367" i="18" s="1"/>
  <c r="F397" i="18"/>
  <c r="G397" i="18" s="1"/>
  <c r="F2393" i="18"/>
  <c r="G2393" i="18" s="1"/>
  <c r="F2333" i="18"/>
  <c r="G2333" i="18" s="1"/>
  <c r="F1853" i="18"/>
  <c r="F1373" i="18"/>
  <c r="G1373" i="18" s="1"/>
  <c r="F893" i="18"/>
  <c r="G893" i="18" s="1"/>
  <c r="F2363" i="18"/>
  <c r="G2363" i="18" s="1"/>
  <c r="F2303" i="18"/>
  <c r="G2303" i="18" s="1"/>
  <c r="F413" i="18"/>
  <c r="G413" i="18" s="1"/>
  <c r="F1906" i="18"/>
  <c r="G1906" i="18" s="1"/>
  <c r="F1846" i="18"/>
  <c r="F2296" i="18"/>
  <c r="G2296" i="18" s="1"/>
  <c r="F1876" i="18"/>
  <c r="G1876" i="18" s="1"/>
  <c r="F1816" i="18"/>
  <c r="G1816" i="18" s="1"/>
  <c r="F1336" i="18"/>
  <c r="G1336" i="18" s="1"/>
  <c r="F856" i="18"/>
  <c r="G856" i="18" s="1"/>
  <c r="F376" i="18"/>
  <c r="G376" i="18" s="1"/>
  <c r="F2325" i="18"/>
  <c r="G2325" i="18" s="1"/>
  <c r="F1845" i="18"/>
  <c r="F1365" i="18"/>
  <c r="G1365" i="18" s="1"/>
  <c r="F945" i="18"/>
  <c r="G945" i="18" s="1"/>
  <c r="F885" i="18"/>
  <c r="G885" i="18" s="1"/>
  <c r="F915" i="18"/>
  <c r="G915" i="18" s="1"/>
  <c r="F855" i="18"/>
  <c r="G855" i="18" s="1"/>
  <c r="F405" i="18"/>
  <c r="G405" i="18" s="1"/>
  <c r="F2321" i="18"/>
  <c r="G2321" i="18" s="1"/>
  <c r="F1841" i="18"/>
  <c r="F1361" i="18"/>
  <c r="G1361" i="18" s="1"/>
  <c r="F941" i="18"/>
  <c r="G941" i="18" s="1"/>
  <c r="F881" i="18"/>
  <c r="G881" i="18" s="1"/>
  <c r="F401" i="18"/>
  <c r="G401" i="18" s="1"/>
  <c r="F911" i="18"/>
  <c r="G911" i="18" s="1"/>
  <c r="F851" i="18"/>
  <c r="G851" i="18" s="1"/>
  <c r="F456" i="18"/>
  <c r="G456" i="18" s="1"/>
  <c r="F366" i="18"/>
  <c r="G366" i="18" s="1"/>
  <c r="F396" i="18"/>
  <c r="G396" i="18" s="1"/>
  <c r="F2286" i="18"/>
  <c r="G2286" i="18" s="1"/>
  <c r="F1326" i="18"/>
  <c r="G1326" i="18" s="1"/>
  <c r="F846" i="18"/>
  <c r="G846" i="18" s="1"/>
  <c r="F426" i="18"/>
  <c r="G426" i="18" s="1"/>
  <c r="F2365" i="18"/>
  <c r="G2365" i="18" s="1"/>
  <c r="F2305" i="18"/>
  <c r="G2305" i="18" s="1"/>
  <c r="F2395" i="18"/>
  <c r="G2395" i="18" s="1"/>
  <c r="F2335" i="18"/>
  <c r="G2335" i="18" s="1"/>
  <c r="F1855" i="18"/>
  <c r="F1375" i="18"/>
  <c r="F895" i="18"/>
  <c r="G895" i="18" s="1"/>
  <c r="F415" i="18"/>
  <c r="G415" i="18" s="1"/>
  <c r="F2394" i="18"/>
  <c r="G2394" i="18" s="1"/>
  <c r="F2334" i="18"/>
  <c r="G2334" i="18" s="1"/>
  <c r="F2364" i="18"/>
  <c r="G2364" i="18" s="1"/>
  <c r="F2304" i="18"/>
  <c r="G2304" i="18" s="1"/>
  <c r="F1824" i="18"/>
  <c r="G1824" i="18" s="1"/>
  <c r="F1344" i="18"/>
  <c r="G1344" i="18" s="1"/>
  <c r="F864" i="18"/>
  <c r="G864" i="18" s="1"/>
  <c r="F384" i="18"/>
  <c r="G384" i="18" s="1"/>
  <c r="F2329" i="18"/>
  <c r="G2329" i="18" s="1"/>
  <c r="F1909" i="18"/>
  <c r="G1909" i="18" s="1"/>
  <c r="F1849" i="18"/>
  <c r="F1369" i="18"/>
  <c r="G1369" i="18" s="1"/>
  <c r="F889" i="18"/>
  <c r="G889" i="18" s="1"/>
  <c r="F1879" i="18"/>
  <c r="F1819" i="18"/>
  <c r="G1819" i="18" s="1"/>
  <c r="F409" i="18"/>
  <c r="G409" i="18" s="1"/>
  <c r="F2298" i="18"/>
  <c r="G2298" i="18" s="1"/>
  <c r="F1878" i="18"/>
  <c r="G1878" i="18" s="1"/>
  <c r="F1818" i="18"/>
  <c r="G1818" i="18" s="1"/>
  <c r="F1338" i="18"/>
  <c r="G1338" i="18" s="1"/>
  <c r="F858" i="18"/>
  <c r="G858" i="18" s="1"/>
  <c r="F1908" i="18"/>
  <c r="G1908" i="18" s="1"/>
  <c r="F1848" i="18"/>
  <c r="F378" i="18"/>
  <c r="G378" i="18" s="1"/>
  <c r="F1877" i="18"/>
  <c r="G1877" i="18" s="1"/>
  <c r="F1817" i="18"/>
  <c r="G1817" i="18" s="1"/>
  <c r="F2327" i="18"/>
  <c r="G2327" i="18" s="1"/>
  <c r="F1907" i="18"/>
  <c r="G1907" i="18" s="1"/>
  <c r="F1847" i="18"/>
  <c r="F1367" i="18"/>
  <c r="G1367" i="18" s="1"/>
  <c r="F887" i="18"/>
  <c r="G887" i="18" s="1"/>
  <c r="F407" i="18"/>
  <c r="G407" i="18" s="1"/>
  <c r="F942" i="18"/>
  <c r="G942" i="18" s="1"/>
  <c r="F882" i="18"/>
  <c r="G882" i="18" s="1"/>
  <c r="F2292" i="18"/>
  <c r="G2292" i="18" s="1"/>
  <c r="F1812" i="18"/>
  <c r="G1812" i="18" s="1"/>
  <c r="F1332" i="18"/>
  <c r="G1332" i="18" s="1"/>
  <c r="F912" i="18"/>
  <c r="G912" i="18" s="1"/>
  <c r="F852" i="18"/>
  <c r="G852" i="18" s="1"/>
  <c r="F372" i="18"/>
  <c r="G372" i="18" s="1"/>
  <c r="F429" i="18"/>
  <c r="G429" i="18" s="1"/>
  <c r="F369" i="18"/>
  <c r="G369" i="18" s="1"/>
  <c r="F2319" i="18"/>
  <c r="G2319" i="18" s="1"/>
  <c r="F1839" i="18"/>
  <c r="F1359" i="18"/>
  <c r="G1359" i="18" s="1"/>
  <c r="F879" i="18"/>
  <c r="G879" i="18" s="1"/>
  <c r="F459" i="18"/>
  <c r="G459" i="18" s="1"/>
  <c r="F399" i="18"/>
  <c r="G399" i="18" s="1"/>
  <c r="F2361" i="18"/>
  <c r="G2361" i="18" s="1"/>
  <c r="F2301" i="18"/>
  <c r="G2301" i="18" s="1"/>
  <c r="F2391" i="18"/>
  <c r="G2391" i="18" s="1"/>
  <c r="F2331" i="18"/>
  <c r="G2331" i="18" s="1"/>
  <c r="F1851" i="18"/>
  <c r="F1371" i="18"/>
  <c r="G1371" i="18" s="1"/>
  <c r="F891" i="18"/>
  <c r="G891" i="18" s="1"/>
  <c r="F411" i="18"/>
  <c r="G411" i="18" s="1"/>
  <c r="F1910" i="18"/>
  <c r="G1910" i="18" s="1"/>
  <c r="F1850" i="18"/>
  <c r="F2300" i="18"/>
  <c r="G2300" i="18" s="1"/>
  <c r="F1880" i="18"/>
  <c r="G1880" i="18" s="1"/>
  <c r="F1820" i="18"/>
  <c r="G1820" i="18" s="1"/>
  <c r="F1340" i="18"/>
  <c r="G1340" i="18" s="1"/>
  <c r="F860" i="18"/>
  <c r="G860" i="18" s="1"/>
  <c r="F380" i="18"/>
  <c r="G380" i="18" s="1"/>
  <c r="F913" i="18"/>
  <c r="G913" i="18" s="1"/>
  <c r="F853" i="18"/>
  <c r="G853" i="18" s="1"/>
  <c r="F2323" i="18"/>
  <c r="G2323" i="18" s="1"/>
  <c r="F1843" i="18"/>
  <c r="F1363" i="18"/>
  <c r="G1363" i="18" s="1"/>
  <c r="F943" i="18"/>
  <c r="G943" i="18" s="1"/>
  <c r="F883" i="18"/>
  <c r="G883" i="18" s="1"/>
  <c r="F403" i="18"/>
  <c r="G403" i="18" s="1"/>
  <c r="F1785" i="18"/>
  <c r="G1785" i="18" s="1"/>
  <c r="F1305" i="18"/>
  <c r="G1305" i="18" s="1"/>
  <c r="F1301" i="18"/>
  <c r="G1301" i="18" s="1"/>
  <c r="F2171" i="18"/>
  <c r="G2171" i="18" s="1"/>
  <c r="F1781" i="18"/>
  <c r="G1781" i="18" s="1"/>
  <c r="F2261" i="18"/>
  <c r="G2261" i="18" s="1"/>
  <c r="F2170" i="18"/>
  <c r="G2170" i="18" s="1"/>
  <c r="F1780" i="18"/>
  <c r="G1780" i="18" s="1"/>
  <c r="F1300" i="18"/>
  <c r="G1300" i="18" s="1"/>
  <c r="F820" i="18"/>
  <c r="G820" i="18" s="1"/>
  <c r="F2260" i="18"/>
  <c r="G2260" i="18" s="1"/>
  <c r="F2064" i="18"/>
  <c r="G2064" i="18" s="1"/>
  <c r="F834" i="18"/>
  <c r="G834" i="18" s="1"/>
  <c r="F1314" i="18"/>
  <c r="G1314" i="18" s="1"/>
  <c r="F2262" i="18"/>
  <c r="G2262" i="18" s="1"/>
  <c r="F2172" i="18"/>
  <c r="G2172" i="18" s="1"/>
  <c r="F1782" i="18"/>
  <c r="G1782" i="18" s="1"/>
  <c r="F1302" i="18"/>
  <c r="G1302" i="18" s="1"/>
  <c r="F2063" i="18"/>
  <c r="G2063" i="18" s="1"/>
  <c r="F833" i="18"/>
  <c r="G833" i="18" s="1"/>
  <c r="F1313" i="18"/>
  <c r="G1313" i="18" s="1"/>
  <c r="F2065" i="18"/>
  <c r="G2065" i="18" s="1"/>
  <c r="F835" i="18"/>
  <c r="G835" i="18" s="1"/>
  <c r="F1315" i="18"/>
  <c r="G1315" i="18" s="1"/>
  <c r="F1783" i="18"/>
  <c r="G1783" i="18" s="1"/>
  <c r="F1303" i="18"/>
  <c r="G1303" i="18" s="1"/>
  <c r="F2062" i="18"/>
  <c r="G2062" i="18" s="1"/>
  <c r="F832" i="18"/>
  <c r="G832" i="18" s="1"/>
  <c r="F1312" i="18"/>
  <c r="G1312" i="18" s="1"/>
  <c r="F2061" i="18"/>
  <c r="G2061" i="18" s="1"/>
  <c r="F1311" i="18"/>
  <c r="G1311" i="18" s="1"/>
  <c r="F831" i="18"/>
  <c r="G831" i="18" s="1"/>
  <c r="F1784" i="18"/>
  <c r="G1784" i="18" s="1"/>
  <c r="F1304" i="18"/>
  <c r="G1304" i="18" s="1"/>
  <c r="F555" i="18"/>
  <c r="G555" i="18" s="1"/>
  <c r="F615" i="18"/>
  <c r="G615" i="18" s="1"/>
  <c r="F825" i="18"/>
  <c r="G825" i="18" s="1"/>
  <c r="F675" i="18"/>
  <c r="G675" i="18" s="1"/>
  <c r="F645" i="18"/>
  <c r="G645" i="18" s="1"/>
  <c r="F551" i="18"/>
  <c r="G551" i="18" s="1"/>
  <c r="F611" i="18"/>
  <c r="G611" i="18" s="1"/>
  <c r="F821" i="18"/>
  <c r="G821" i="18" s="1"/>
  <c r="F671" i="18"/>
  <c r="G671" i="18" s="1"/>
  <c r="F1787" i="18"/>
  <c r="G1787" i="18" s="1"/>
  <c r="F1577" i="18"/>
  <c r="G1577" i="18" s="1"/>
  <c r="F1607" i="18"/>
  <c r="G1607" i="18" s="1"/>
  <c r="F1517" i="18"/>
  <c r="G1517" i="18" s="1"/>
  <c r="F1637" i="18"/>
  <c r="G1637" i="18" s="1"/>
  <c r="F1547" i="18"/>
  <c r="G1547" i="18" s="1"/>
  <c r="F1786" i="18"/>
  <c r="G1786" i="18" s="1"/>
  <c r="F1636" i="18"/>
  <c r="G1636" i="18" s="1"/>
  <c r="F1546" i="18"/>
  <c r="G1546" i="18" s="1"/>
  <c r="F1576" i="18"/>
  <c r="G1576" i="18" s="1"/>
  <c r="F1606" i="18"/>
  <c r="G1606" i="18" s="1"/>
  <c r="F1516" i="18"/>
  <c r="G1516" i="18" s="1"/>
  <c r="F1486" i="18"/>
  <c r="G1486" i="18" s="1"/>
  <c r="F822" i="18"/>
  <c r="G822" i="18" s="1"/>
  <c r="F612" i="18"/>
  <c r="G612" i="18" s="1"/>
  <c r="F552" i="18"/>
  <c r="G552" i="18" s="1"/>
  <c r="F642" i="18"/>
  <c r="G642" i="18" s="1"/>
  <c r="F1790" i="18"/>
  <c r="G1790" i="18" s="1"/>
  <c r="F1640" i="18"/>
  <c r="G1640" i="18" s="1"/>
  <c r="F1550" i="18"/>
  <c r="G1550" i="18" s="1"/>
  <c r="F1580" i="18"/>
  <c r="G1580" i="18" s="1"/>
  <c r="F1610" i="18"/>
  <c r="G1610" i="18" s="1"/>
  <c r="F1520" i="18"/>
  <c r="G1520" i="18" s="1"/>
  <c r="F1789" i="18"/>
  <c r="G1789" i="18" s="1"/>
  <c r="F1639" i="18"/>
  <c r="G1639" i="18" s="1"/>
  <c r="F1549" i="18"/>
  <c r="G1549" i="18" s="1"/>
  <c r="F1579" i="18"/>
  <c r="G1579" i="18" s="1"/>
  <c r="F1609" i="18"/>
  <c r="G1609" i="18" s="1"/>
  <c r="F1519" i="18"/>
  <c r="G1519" i="18" s="1"/>
  <c r="F1489" i="18"/>
  <c r="G1489" i="18" s="1"/>
  <c r="F1788" i="18"/>
  <c r="G1788" i="18" s="1"/>
  <c r="F1578" i="18"/>
  <c r="G1578" i="18" s="1"/>
  <c r="F1608" i="18"/>
  <c r="G1608" i="18" s="1"/>
  <c r="F1518" i="18"/>
  <c r="G1518" i="18" s="1"/>
  <c r="F1638" i="18"/>
  <c r="G1638" i="18" s="1"/>
  <c r="F1548" i="18"/>
  <c r="G1548" i="18" s="1"/>
  <c r="F1488" i="18"/>
  <c r="G1488" i="18" s="1"/>
  <c r="F613" i="18"/>
  <c r="G613" i="18" s="1"/>
  <c r="F553" i="18"/>
  <c r="G553" i="18" s="1"/>
  <c r="F823" i="18"/>
  <c r="G823" i="18" s="1"/>
  <c r="F673" i="18"/>
  <c r="G673" i="18" s="1"/>
  <c r="F643" i="18"/>
  <c r="G643" i="18" s="1"/>
  <c r="F614" i="18"/>
  <c r="G614" i="18" s="1"/>
  <c r="F554" i="18"/>
  <c r="G554" i="18" s="1"/>
  <c r="F824" i="18"/>
  <c r="G824" i="18" s="1"/>
  <c r="F644" i="18"/>
  <c r="G644" i="18" s="1"/>
  <c r="F674" i="18"/>
  <c r="G674" i="18" s="1"/>
  <c r="F2068" i="18"/>
  <c r="G2068" i="18" s="1"/>
  <c r="F808" i="18"/>
  <c r="G808" i="18" s="1"/>
  <c r="F1768" i="18"/>
  <c r="G1768" i="18" s="1"/>
  <c r="F718" i="18"/>
  <c r="G718" i="18" s="1"/>
  <c r="F1288" i="18"/>
  <c r="G1288" i="18" s="1"/>
  <c r="F713" i="18"/>
  <c r="G713" i="18" s="1"/>
  <c r="F1283" i="18"/>
  <c r="G1283" i="18" s="1"/>
  <c r="F803" i="18"/>
  <c r="G803" i="18" s="1"/>
  <c r="F795" i="18"/>
  <c r="G795" i="18" s="1"/>
  <c r="F1755" i="18"/>
  <c r="G1755" i="18" s="1"/>
  <c r="F1275" i="18"/>
  <c r="G1275" i="18" s="1"/>
  <c r="F705" i="18"/>
  <c r="G705" i="18" s="1"/>
  <c r="F791" i="18"/>
  <c r="G791" i="18" s="1"/>
  <c r="F2231" i="18"/>
  <c r="G2231" i="18" s="1"/>
  <c r="F2141" i="18"/>
  <c r="G2141" i="18" s="1"/>
  <c r="F1751" i="18"/>
  <c r="G1751" i="18" s="1"/>
  <c r="F1271" i="18"/>
  <c r="G1271" i="18" s="1"/>
  <c r="F701" i="18"/>
  <c r="G701" i="18" s="1"/>
  <c r="F2230" i="18"/>
  <c r="G2230" i="18" s="1"/>
  <c r="F2140" i="18"/>
  <c r="G2140" i="18" s="1"/>
  <c r="F700" i="18"/>
  <c r="G700" i="18" s="1"/>
  <c r="F1750" i="18"/>
  <c r="G1750" i="18" s="1"/>
  <c r="F1270" i="18"/>
  <c r="G1270" i="18" s="1"/>
  <c r="F790" i="18"/>
  <c r="G790" i="18" s="1"/>
  <c r="F2069" i="18"/>
  <c r="G2069" i="18" s="1"/>
  <c r="F1769" i="18"/>
  <c r="G1769" i="18" s="1"/>
  <c r="F1289" i="18"/>
  <c r="G1289" i="18" s="1"/>
  <c r="F809" i="18"/>
  <c r="G809" i="18" s="1"/>
  <c r="F719" i="18"/>
  <c r="G719" i="18" s="1"/>
  <c r="F1284" i="18"/>
  <c r="G1284" i="18" s="1"/>
  <c r="F804" i="18"/>
  <c r="G804" i="18" s="1"/>
  <c r="F714" i="18"/>
  <c r="G714" i="18" s="1"/>
  <c r="F1757" i="18"/>
  <c r="G1757" i="18" s="1"/>
  <c r="F1277" i="18"/>
  <c r="G1277" i="18" s="1"/>
  <c r="F1756" i="18"/>
  <c r="G1756" i="18" s="1"/>
  <c r="F1276" i="18"/>
  <c r="G1276" i="18" s="1"/>
  <c r="F1666" i="18"/>
  <c r="G1666" i="18" s="1"/>
  <c r="F1752" i="18"/>
  <c r="G1752" i="18" s="1"/>
  <c r="F792" i="18"/>
  <c r="G792" i="18" s="1"/>
  <c r="F2232" i="18"/>
  <c r="G2232" i="18" s="1"/>
  <c r="F2142" i="18"/>
  <c r="G2142" i="18" s="1"/>
  <c r="F1272" i="18"/>
  <c r="G1272" i="18" s="1"/>
  <c r="F702" i="18"/>
  <c r="G702" i="18" s="1"/>
  <c r="F1182" i="18"/>
  <c r="G1182" i="18" s="1"/>
  <c r="F2070" i="18"/>
  <c r="G2070" i="18" s="1"/>
  <c r="F1770" i="18"/>
  <c r="G1770" i="18" s="1"/>
  <c r="F720" i="18"/>
  <c r="G720" i="18" s="1"/>
  <c r="F1290" i="18"/>
  <c r="G1290" i="18" s="1"/>
  <c r="F810" i="18"/>
  <c r="G810" i="18" s="1"/>
  <c r="F2066" i="18"/>
  <c r="G2066" i="18" s="1"/>
  <c r="F1766" i="18"/>
  <c r="G1766" i="18" s="1"/>
  <c r="F716" i="18"/>
  <c r="G716" i="18" s="1"/>
  <c r="F1286" i="18"/>
  <c r="G1286" i="18" s="1"/>
  <c r="F806" i="18"/>
  <c r="G806" i="18" s="1"/>
  <c r="F1285" i="18"/>
  <c r="G1285" i="18" s="1"/>
  <c r="F805" i="18"/>
  <c r="G805" i="18" s="1"/>
  <c r="F715" i="18"/>
  <c r="G715" i="18" s="1"/>
  <c r="F1760" i="18"/>
  <c r="G1760" i="18" s="1"/>
  <c r="F1280" i="18"/>
  <c r="G1280" i="18" s="1"/>
  <c r="F1759" i="18"/>
  <c r="G1759" i="18" s="1"/>
  <c r="F1279" i="18"/>
  <c r="G1279" i="18" s="1"/>
  <c r="F1758" i="18"/>
  <c r="G1758" i="18" s="1"/>
  <c r="F1278" i="18"/>
  <c r="G1278" i="18" s="1"/>
  <c r="F1753" i="18"/>
  <c r="G1753" i="18" s="1"/>
  <c r="F1273" i="18"/>
  <c r="G1273" i="18" s="1"/>
  <c r="F703" i="18"/>
  <c r="G703" i="18" s="1"/>
  <c r="F793" i="18"/>
  <c r="G793" i="18" s="1"/>
  <c r="F1183" i="18"/>
  <c r="G1183" i="18" s="1"/>
  <c r="F2067" i="18"/>
  <c r="G2067" i="18" s="1"/>
  <c r="F807" i="18"/>
  <c r="G807" i="18" s="1"/>
  <c r="F1767" i="18"/>
  <c r="G1767" i="18" s="1"/>
  <c r="F717" i="18"/>
  <c r="G717" i="18" s="1"/>
  <c r="F1287" i="18"/>
  <c r="G1287" i="18" s="1"/>
  <c r="F712" i="18"/>
  <c r="G712" i="18" s="1"/>
  <c r="F1282" i="18"/>
  <c r="G1282" i="18" s="1"/>
  <c r="F802" i="18"/>
  <c r="G802" i="18" s="1"/>
  <c r="F711" i="18"/>
  <c r="G711" i="18" s="1"/>
  <c r="F1281" i="18"/>
  <c r="G1281" i="18" s="1"/>
  <c r="F801" i="18"/>
  <c r="G801" i="18" s="1"/>
  <c r="F794" i="18"/>
  <c r="G794" i="18" s="1"/>
  <c r="F1274" i="18"/>
  <c r="G1274" i="18" s="1"/>
  <c r="F1754" i="18"/>
  <c r="G1754" i="18" s="1"/>
  <c r="F704" i="18"/>
  <c r="G704" i="18" s="1"/>
  <c r="F1793" i="18"/>
  <c r="G1793" i="18" s="1"/>
  <c r="F1763" i="18"/>
  <c r="G1763" i="18" s="1"/>
  <c r="F1613" i="18"/>
  <c r="G1613" i="18" s="1"/>
  <c r="F1643" i="18"/>
  <c r="G1643" i="18" s="1"/>
  <c r="F1583" i="18"/>
  <c r="G1583" i="18" s="1"/>
  <c r="F1523" i="18"/>
  <c r="G1523" i="18" s="1"/>
  <c r="F1553" i="18"/>
  <c r="G1553" i="18" s="1"/>
  <c r="F1764" i="18"/>
  <c r="G1764" i="18" s="1"/>
  <c r="F1794" i="18"/>
  <c r="G1794" i="18" s="1"/>
  <c r="F1554" i="18"/>
  <c r="G1554" i="18" s="1"/>
  <c r="F1614" i="18"/>
  <c r="G1614" i="18" s="1"/>
  <c r="F1644" i="18"/>
  <c r="G1644" i="18" s="1"/>
  <c r="F1584" i="18"/>
  <c r="G1584" i="18" s="1"/>
  <c r="F1524" i="18"/>
  <c r="G1524" i="18" s="1"/>
  <c r="F557" i="18"/>
  <c r="G557" i="18" s="1"/>
  <c r="F827" i="18"/>
  <c r="G827" i="18" s="1"/>
  <c r="F797" i="18"/>
  <c r="G797" i="18" s="1"/>
  <c r="F617" i="18"/>
  <c r="G617" i="18" s="1"/>
  <c r="F707" i="18"/>
  <c r="G707" i="18" s="1"/>
  <c r="F677" i="18"/>
  <c r="G677" i="18" s="1"/>
  <c r="F647" i="18"/>
  <c r="G647" i="18" s="1"/>
  <c r="F587" i="18"/>
  <c r="G587" i="18" s="1"/>
  <c r="F826" i="18"/>
  <c r="G826" i="18" s="1"/>
  <c r="F616" i="18"/>
  <c r="G616" i="18" s="1"/>
  <c r="F556" i="18"/>
  <c r="G556" i="18" s="1"/>
  <c r="F706" i="18"/>
  <c r="G706" i="18" s="1"/>
  <c r="F796" i="18"/>
  <c r="G796" i="18" s="1"/>
  <c r="F646" i="18"/>
  <c r="G646" i="18" s="1"/>
  <c r="F676" i="18"/>
  <c r="G676" i="18" s="1"/>
  <c r="F586" i="18"/>
  <c r="G586" i="18" s="1"/>
  <c r="F526" i="18"/>
  <c r="G526" i="18" s="1"/>
  <c r="F1795" i="18"/>
  <c r="G1795" i="18" s="1"/>
  <c r="F1765" i="18"/>
  <c r="G1765" i="18" s="1"/>
  <c r="F1585" i="18"/>
  <c r="G1585" i="18" s="1"/>
  <c r="F1525" i="18"/>
  <c r="G1525" i="18" s="1"/>
  <c r="F1555" i="18"/>
  <c r="G1555" i="18" s="1"/>
  <c r="F1615" i="18"/>
  <c r="G1615" i="18" s="1"/>
  <c r="F1645" i="18"/>
  <c r="G1645" i="18" s="1"/>
  <c r="F830" i="18"/>
  <c r="G830" i="18" s="1"/>
  <c r="F800" i="18"/>
  <c r="G800" i="18" s="1"/>
  <c r="F620" i="18"/>
  <c r="G620" i="18" s="1"/>
  <c r="F560" i="18"/>
  <c r="G560" i="18" s="1"/>
  <c r="F710" i="18"/>
  <c r="G710" i="18" s="1"/>
  <c r="F650" i="18"/>
  <c r="G650" i="18" s="1"/>
  <c r="F680" i="18"/>
  <c r="G680" i="18" s="1"/>
  <c r="F530" i="18"/>
  <c r="G530" i="18" s="1"/>
  <c r="F590" i="18"/>
  <c r="G590" i="18" s="1"/>
  <c r="F740" i="18"/>
  <c r="G740" i="18" s="1"/>
  <c r="F619" i="18"/>
  <c r="G619" i="18" s="1"/>
  <c r="F559" i="18"/>
  <c r="G559" i="18" s="1"/>
  <c r="F709" i="18"/>
  <c r="G709" i="18" s="1"/>
  <c r="F829" i="18"/>
  <c r="G829" i="18" s="1"/>
  <c r="F799" i="18"/>
  <c r="G799" i="18" s="1"/>
  <c r="F649" i="18"/>
  <c r="G649" i="18" s="1"/>
  <c r="F679" i="18"/>
  <c r="G679" i="18" s="1"/>
  <c r="F529" i="18"/>
  <c r="G529" i="18" s="1"/>
  <c r="F618" i="18"/>
  <c r="G618" i="18" s="1"/>
  <c r="F558" i="18"/>
  <c r="G558" i="18" s="1"/>
  <c r="F828" i="18"/>
  <c r="G828" i="18" s="1"/>
  <c r="F798" i="18"/>
  <c r="G798" i="18" s="1"/>
  <c r="F708" i="18"/>
  <c r="G708" i="18" s="1"/>
  <c r="F678" i="18"/>
  <c r="G678" i="18" s="1"/>
  <c r="F648" i="18"/>
  <c r="G648" i="18" s="1"/>
  <c r="F528" i="18"/>
  <c r="G528" i="18" s="1"/>
  <c r="F1792" i="18"/>
  <c r="G1792" i="18" s="1"/>
  <c r="F1762" i="18"/>
  <c r="G1762" i="18" s="1"/>
  <c r="F1642" i="18"/>
  <c r="G1642" i="18" s="1"/>
  <c r="F1582" i="18"/>
  <c r="G1582" i="18" s="1"/>
  <c r="F1522" i="18"/>
  <c r="G1522" i="18" s="1"/>
  <c r="F1552" i="18"/>
  <c r="G1552" i="18" s="1"/>
  <c r="F1612" i="18"/>
  <c r="G1612" i="18" s="1"/>
  <c r="F1791" i="18"/>
  <c r="G1791" i="18" s="1"/>
  <c r="F1761" i="18"/>
  <c r="G1761" i="18" s="1"/>
  <c r="F1581" i="18"/>
  <c r="G1581" i="18" s="1"/>
  <c r="F1521" i="18"/>
  <c r="G1521" i="18" s="1"/>
  <c r="F1551" i="18"/>
  <c r="G1551" i="18" s="1"/>
  <c r="F1611" i="18"/>
  <c r="G1611" i="18" s="1"/>
  <c r="F1641" i="18"/>
  <c r="G1641" i="18" s="1"/>
  <c r="G2348" i="18"/>
  <c r="G2318" i="18"/>
  <c r="G2378" i="18"/>
  <c r="G2347" i="18"/>
  <c r="F358" i="18"/>
  <c r="G358" i="18" s="1"/>
  <c r="F328" i="18"/>
  <c r="G328" i="18" s="1"/>
  <c r="F208" i="18"/>
  <c r="G208" i="18" s="1"/>
  <c r="F178" i="18"/>
  <c r="G178" i="18" s="1"/>
  <c r="F323" i="18"/>
  <c r="G323" i="18" s="1"/>
  <c r="F353" i="18"/>
  <c r="G353" i="18" s="1"/>
  <c r="F203" i="18"/>
  <c r="G203" i="18" s="1"/>
  <c r="F173" i="18"/>
  <c r="G173" i="18" s="1"/>
  <c r="F143" i="18"/>
  <c r="G143" i="18" s="1"/>
  <c r="F113" i="18"/>
  <c r="G113" i="18" s="1"/>
  <c r="F53" i="18"/>
  <c r="G53" i="18" s="1"/>
  <c r="F315" i="18"/>
  <c r="G315" i="18" s="1"/>
  <c r="F345" i="18"/>
  <c r="G345" i="18" s="1"/>
  <c r="F195" i="18"/>
  <c r="G195" i="18" s="1"/>
  <c r="F165" i="18"/>
  <c r="G165" i="18" s="1"/>
  <c r="F105" i="18"/>
  <c r="G105" i="18" s="1"/>
  <c r="F75" i="18"/>
  <c r="G75" i="18" s="1"/>
  <c r="F1930" i="18"/>
  <c r="G1930" i="18" s="1"/>
  <c r="F310" i="18"/>
  <c r="G310" i="18" s="1"/>
  <c r="F340" i="18"/>
  <c r="G340" i="18" s="1"/>
  <c r="F333" i="18"/>
  <c r="G333" i="18" s="1"/>
  <c r="F363" i="18"/>
  <c r="G363" i="18" s="1"/>
  <c r="F183" i="18"/>
  <c r="G183" i="18" s="1"/>
  <c r="F213" i="18"/>
  <c r="G213" i="18" s="1"/>
  <c r="F359" i="18"/>
  <c r="G359" i="18" s="1"/>
  <c r="F329" i="18"/>
  <c r="G329" i="18" s="1"/>
  <c r="F209" i="18"/>
  <c r="G209" i="18" s="1"/>
  <c r="F179" i="18"/>
  <c r="G179" i="18" s="1"/>
  <c r="F59" i="18"/>
  <c r="G59" i="18" s="1"/>
  <c r="F89" i="18"/>
  <c r="G89" i="18" s="1"/>
  <c r="F149" i="18"/>
  <c r="G149" i="18" s="1"/>
  <c r="F354" i="18"/>
  <c r="G354" i="18" s="1"/>
  <c r="F324" i="18"/>
  <c r="G324" i="18" s="1"/>
  <c r="F204" i="18"/>
  <c r="G204" i="18" s="1"/>
  <c r="F174" i="18"/>
  <c r="G174" i="18" s="1"/>
  <c r="F144" i="18"/>
  <c r="G144" i="18" s="1"/>
  <c r="F84" i="18"/>
  <c r="G84" i="18" s="1"/>
  <c r="F54" i="18"/>
  <c r="G54" i="18" s="1"/>
  <c r="F317" i="18"/>
  <c r="G317" i="18" s="1"/>
  <c r="F347" i="18"/>
  <c r="G347" i="18" s="1"/>
  <c r="F197" i="18"/>
  <c r="G197" i="18" s="1"/>
  <c r="F167" i="18"/>
  <c r="G167" i="18" s="1"/>
  <c r="F77" i="18"/>
  <c r="G77" i="18" s="1"/>
  <c r="F137" i="18"/>
  <c r="G137" i="18" s="1"/>
  <c r="F107" i="18"/>
  <c r="G107" i="18" s="1"/>
  <c r="F227" i="18"/>
  <c r="G227" i="18" s="1"/>
  <c r="F346" i="18"/>
  <c r="G346" i="18" s="1"/>
  <c r="F316" i="18"/>
  <c r="G316" i="18" s="1"/>
  <c r="F196" i="18"/>
  <c r="G196" i="18" s="1"/>
  <c r="F166" i="18"/>
  <c r="G166" i="18" s="1"/>
  <c r="F226" i="18"/>
  <c r="G226" i="18" s="1"/>
  <c r="F136" i="18"/>
  <c r="G136" i="18" s="1"/>
  <c r="F106" i="18"/>
  <c r="G106" i="18" s="1"/>
  <c r="F46" i="18"/>
  <c r="G46" i="18" s="1"/>
  <c r="F342" i="18"/>
  <c r="G342" i="18" s="1"/>
  <c r="F1932" i="18"/>
  <c r="G1932" i="18" s="1"/>
  <c r="F312" i="18"/>
  <c r="G312" i="18" s="1"/>
  <c r="F365" i="18"/>
  <c r="G365" i="18" s="1"/>
  <c r="F335" i="18"/>
  <c r="G335" i="18" s="1"/>
  <c r="F215" i="18"/>
  <c r="G215" i="18" s="1"/>
  <c r="F185" i="18"/>
  <c r="G185" i="18" s="1"/>
  <c r="F350" i="18"/>
  <c r="G350" i="18" s="1"/>
  <c r="F320" i="18"/>
  <c r="G320" i="18" s="1"/>
  <c r="F200" i="18"/>
  <c r="G200" i="18" s="1"/>
  <c r="F170" i="18"/>
  <c r="G170" i="18" s="1"/>
  <c r="F50" i="18"/>
  <c r="G50" i="18" s="1"/>
  <c r="F260" i="18"/>
  <c r="G260" i="18" s="1"/>
  <c r="F110" i="18"/>
  <c r="G110" i="18" s="1"/>
  <c r="F334" i="18"/>
  <c r="G334" i="18" s="1"/>
  <c r="F364" i="18"/>
  <c r="G364" i="18" s="1"/>
  <c r="F214" i="18"/>
  <c r="G214" i="18" s="1"/>
  <c r="F184" i="18"/>
  <c r="G184" i="18" s="1"/>
  <c r="F330" i="18"/>
  <c r="G330" i="18" s="1"/>
  <c r="F360" i="18"/>
  <c r="G360" i="18" s="1"/>
  <c r="F210" i="18"/>
  <c r="G210" i="18" s="1"/>
  <c r="F180" i="18"/>
  <c r="G180" i="18" s="1"/>
  <c r="F326" i="18"/>
  <c r="G326" i="18" s="1"/>
  <c r="F356" i="18"/>
  <c r="G356" i="18" s="1"/>
  <c r="F206" i="18"/>
  <c r="G206" i="18" s="1"/>
  <c r="F176" i="18"/>
  <c r="G176" i="18" s="1"/>
  <c r="F325" i="18"/>
  <c r="G325" i="18" s="1"/>
  <c r="F355" i="18"/>
  <c r="G355" i="18" s="1"/>
  <c r="F175" i="18"/>
  <c r="G175" i="18" s="1"/>
  <c r="F205" i="18"/>
  <c r="G205" i="18" s="1"/>
  <c r="F85" i="18"/>
  <c r="G85" i="18" s="1"/>
  <c r="F55" i="18"/>
  <c r="G55" i="18" s="1"/>
  <c r="F349" i="18"/>
  <c r="G349" i="18" s="1"/>
  <c r="F319" i="18"/>
  <c r="G319" i="18" s="1"/>
  <c r="F169" i="18"/>
  <c r="G169" i="18" s="1"/>
  <c r="F199" i="18"/>
  <c r="G199" i="18" s="1"/>
  <c r="F79" i="18"/>
  <c r="G79" i="18" s="1"/>
  <c r="F49" i="18"/>
  <c r="G49" i="18" s="1"/>
  <c r="F318" i="18"/>
  <c r="G318" i="18" s="1"/>
  <c r="F348" i="18"/>
  <c r="G348" i="18" s="1"/>
  <c r="F198" i="18"/>
  <c r="G198" i="18" s="1"/>
  <c r="F168" i="18"/>
  <c r="G168" i="18" s="1"/>
  <c r="F138" i="18"/>
  <c r="G138" i="18" s="1"/>
  <c r="F48" i="18"/>
  <c r="G48" i="18" s="1"/>
  <c r="F343" i="18"/>
  <c r="G343" i="18" s="1"/>
  <c r="F313" i="18"/>
  <c r="G313" i="18" s="1"/>
  <c r="F163" i="18"/>
  <c r="G163" i="18" s="1"/>
  <c r="F193" i="18"/>
  <c r="G193" i="18" s="1"/>
  <c r="F133" i="18"/>
  <c r="G133" i="18" s="1"/>
  <c r="F223" i="18"/>
  <c r="G223" i="18" s="1"/>
  <c r="F43" i="18"/>
  <c r="G43" i="18" s="1"/>
  <c r="F331" i="18"/>
  <c r="G331" i="18" s="1"/>
  <c r="F361" i="18"/>
  <c r="G361" i="18" s="1"/>
  <c r="F181" i="18"/>
  <c r="G181" i="18" s="1"/>
  <c r="F211" i="18"/>
  <c r="G211" i="18" s="1"/>
  <c r="F121" i="18"/>
  <c r="G121" i="18" s="1"/>
  <c r="F91" i="18"/>
  <c r="G91" i="18" s="1"/>
  <c r="F241" i="18"/>
  <c r="G241" i="18" s="1"/>
  <c r="F151" i="18"/>
  <c r="G151" i="18" s="1"/>
  <c r="F357" i="18"/>
  <c r="G357" i="18" s="1"/>
  <c r="F327" i="18"/>
  <c r="G327" i="18" s="1"/>
  <c r="F207" i="18"/>
  <c r="G207" i="18" s="1"/>
  <c r="F177" i="18"/>
  <c r="G177" i="18" s="1"/>
  <c r="F267" i="18"/>
  <c r="G267" i="18" s="1"/>
  <c r="F147" i="18"/>
  <c r="G147" i="18" s="1"/>
  <c r="F87" i="18"/>
  <c r="G87" i="18" s="1"/>
  <c r="F322" i="18"/>
  <c r="G322" i="18" s="1"/>
  <c r="F352" i="18"/>
  <c r="G352" i="18" s="1"/>
  <c r="F202" i="18"/>
  <c r="G202" i="18" s="1"/>
  <c r="F172" i="18"/>
  <c r="G172" i="18" s="1"/>
  <c r="F82" i="18"/>
  <c r="G82" i="18" s="1"/>
  <c r="F142" i="18"/>
  <c r="G142" i="18" s="1"/>
  <c r="F112" i="18"/>
  <c r="G112" i="18" s="1"/>
  <c r="F351" i="18"/>
  <c r="G351" i="18" s="1"/>
  <c r="F321" i="18"/>
  <c r="G321" i="18" s="1"/>
  <c r="F201" i="18"/>
  <c r="G201" i="18" s="1"/>
  <c r="F171" i="18"/>
  <c r="G171" i="18" s="1"/>
  <c r="F141" i="18"/>
  <c r="G141" i="18" s="1"/>
  <c r="F111" i="18"/>
  <c r="G111" i="18" s="1"/>
  <c r="F81" i="18"/>
  <c r="G81" i="18" s="1"/>
  <c r="F314" i="18"/>
  <c r="G314" i="18" s="1"/>
  <c r="F344" i="18"/>
  <c r="G344" i="18" s="1"/>
  <c r="F194" i="18"/>
  <c r="G194" i="18" s="1"/>
  <c r="F164" i="18"/>
  <c r="G164" i="18" s="1"/>
  <c r="F44" i="18"/>
  <c r="G44" i="18" s="1"/>
  <c r="F74" i="18"/>
  <c r="G74" i="18" s="1"/>
  <c r="F362" i="18"/>
  <c r="G362" i="18" s="1"/>
  <c r="F332" i="18"/>
  <c r="G332" i="18" s="1"/>
  <c r="F212" i="18"/>
  <c r="G212" i="18" s="1"/>
  <c r="F182" i="18"/>
  <c r="G182" i="18" s="1"/>
  <c r="F311" i="18"/>
  <c r="G311" i="18" s="1"/>
  <c r="F1931" i="18"/>
  <c r="G1931" i="18" s="1"/>
  <c r="F341" i="18"/>
  <c r="G341" i="18" s="1"/>
  <c r="G1835" i="18"/>
  <c r="G481" i="18"/>
  <c r="G451" i="18"/>
  <c r="G421" i="18"/>
  <c r="G1827" i="18"/>
  <c r="G477" i="18"/>
  <c r="G447" i="18"/>
  <c r="G1834" i="18"/>
  <c r="G1830" i="18"/>
  <c r="G2311" i="18"/>
  <c r="G2341" i="18"/>
  <c r="G2354" i="18"/>
  <c r="G2324" i="18"/>
  <c r="G2402" i="18"/>
  <c r="G2342" i="18"/>
  <c r="G2372" i="18"/>
  <c r="G2312" i="18"/>
  <c r="G2398" i="18"/>
  <c r="G2338" i="18"/>
  <c r="G2368" i="18"/>
  <c r="G2386" i="18"/>
  <c r="G2326" i="18"/>
  <c r="G2356" i="18"/>
  <c r="G2403" i="18"/>
  <c r="G2343" i="18"/>
  <c r="G2373" i="18"/>
  <c r="G2339" i="18"/>
  <c r="G2359" i="18"/>
  <c r="G2358" i="18"/>
  <c r="G2388" i="18"/>
  <c r="G2328" i="18"/>
  <c r="G2367" i="18"/>
  <c r="G2397" i="18"/>
  <c r="G2337" i="18"/>
  <c r="G2374" i="18"/>
  <c r="G2404" i="18"/>
  <c r="G2344" i="18"/>
  <c r="G2375" i="18"/>
  <c r="G2405" i="18"/>
  <c r="G2345" i="18"/>
  <c r="G2370" i="18"/>
  <c r="G2400" i="18"/>
  <c r="G2340" i="18"/>
  <c r="G2366" i="18"/>
  <c r="G2396" i="18"/>
  <c r="G2336" i="18"/>
  <c r="G2390" i="18"/>
  <c r="G2330" i="18"/>
  <c r="G2360" i="18"/>
  <c r="G2383" i="18"/>
  <c r="G2353" i="18"/>
  <c r="F2105" i="18"/>
  <c r="G2105" i="18" s="1"/>
  <c r="F2285" i="18"/>
  <c r="G2285" i="18" s="1"/>
  <c r="F2165" i="18"/>
  <c r="G2165" i="18" s="1"/>
  <c r="F1985" i="18"/>
  <c r="G1985" i="18" s="1"/>
  <c r="F2255" i="18"/>
  <c r="G2255" i="18" s="1"/>
  <c r="F2135" i="18"/>
  <c r="G2135" i="18" s="1"/>
  <c r="F1955" i="18"/>
  <c r="G1955" i="18" s="1"/>
  <c r="F2045" i="18"/>
  <c r="G2045" i="18" s="1"/>
  <c r="F2195" i="18"/>
  <c r="G2195" i="18" s="1"/>
  <c r="F2015" i="18"/>
  <c r="G2015" i="18" s="1"/>
  <c r="F2250" i="18"/>
  <c r="G2250" i="18" s="1"/>
  <c r="F2130" i="18"/>
  <c r="G2130" i="18" s="1"/>
  <c r="F1950" i="18"/>
  <c r="G1950" i="18" s="1"/>
  <c r="F2040" i="18"/>
  <c r="G2040" i="18" s="1"/>
  <c r="F2190" i="18"/>
  <c r="G2190" i="18" s="1"/>
  <c r="F2010" i="18"/>
  <c r="G2010" i="18" s="1"/>
  <c r="F2100" i="18"/>
  <c r="G2100" i="18" s="1"/>
  <c r="F2280" i="18"/>
  <c r="G2280" i="18" s="1"/>
  <c r="F2160" i="18"/>
  <c r="G2160" i="18" s="1"/>
  <c r="F1980" i="18"/>
  <c r="G1980" i="18" s="1"/>
  <c r="F990" i="18"/>
  <c r="G990" i="18" s="1"/>
  <c r="F1470" i="18"/>
  <c r="G1470" i="18" s="1"/>
  <c r="F2192" i="18"/>
  <c r="G2192" i="18" s="1"/>
  <c r="F2012" i="18"/>
  <c r="G2012" i="18" s="1"/>
  <c r="F2102" i="18"/>
  <c r="G2102" i="18" s="1"/>
  <c r="F2282" i="18"/>
  <c r="G2282" i="18" s="1"/>
  <c r="F2162" i="18"/>
  <c r="G2162" i="18" s="1"/>
  <c r="F1982" i="18"/>
  <c r="G1982" i="18" s="1"/>
  <c r="F2252" i="18"/>
  <c r="G2252" i="18" s="1"/>
  <c r="F2132" i="18"/>
  <c r="G2132" i="18" s="1"/>
  <c r="F1952" i="18"/>
  <c r="G1952" i="18" s="1"/>
  <c r="F2042" i="18"/>
  <c r="G2042" i="18" s="1"/>
  <c r="F1472" i="18"/>
  <c r="G1472" i="18" s="1"/>
  <c r="F512" i="18"/>
  <c r="G512" i="18" s="1"/>
  <c r="F2188" i="18"/>
  <c r="G2188" i="18" s="1"/>
  <c r="F2008" i="18"/>
  <c r="G2008" i="18" s="1"/>
  <c r="F2098" i="18"/>
  <c r="G2098" i="18" s="1"/>
  <c r="F2278" i="18"/>
  <c r="G2278" i="18" s="1"/>
  <c r="F2158" i="18"/>
  <c r="G2158" i="18" s="1"/>
  <c r="F1978" i="18"/>
  <c r="G1978" i="18" s="1"/>
  <c r="F2248" i="18"/>
  <c r="G2248" i="18" s="1"/>
  <c r="F2128" i="18"/>
  <c r="G2128" i="18" s="1"/>
  <c r="F1948" i="18"/>
  <c r="G1948" i="18" s="1"/>
  <c r="F2038" i="18"/>
  <c r="G2038" i="18" s="1"/>
  <c r="F1468" i="18"/>
  <c r="G1468" i="18" s="1"/>
  <c r="F508" i="18"/>
  <c r="G508" i="18" s="1"/>
  <c r="F2093" i="18"/>
  <c r="G2093" i="18" s="1"/>
  <c r="F2273" i="18"/>
  <c r="G2273" i="18" s="1"/>
  <c r="F2153" i="18"/>
  <c r="G2153" i="18" s="1"/>
  <c r="F1973" i="18"/>
  <c r="G1973" i="18" s="1"/>
  <c r="F2243" i="18"/>
  <c r="G2243" i="18" s="1"/>
  <c r="F2123" i="18"/>
  <c r="G2123" i="18" s="1"/>
  <c r="F1943" i="18"/>
  <c r="G1943" i="18" s="1"/>
  <c r="F2033" i="18"/>
  <c r="G2033" i="18" s="1"/>
  <c r="F2183" i="18"/>
  <c r="G2183" i="18" s="1"/>
  <c r="F2003" i="18"/>
  <c r="G2003" i="18" s="1"/>
  <c r="F2085" i="18"/>
  <c r="G2085" i="18" s="1"/>
  <c r="F2265" i="18"/>
  <c r="G2265" i="18" s="1"/>
  <c r="F2145" i="18"/>
  <c r="G2145" i="18" s="1"/>
  <c r="F1965" i="18"/>
  <c r="G1965" i="18" s="1"/>
  <c r="F2235" i="18"/>
  <c r="G2235" i="18" s="1"/>
  <c r="F2115" i="18"/>
  <c r="G2115" i="18" s="1"/>
  <c r="F1935" i="18"/>
  <c r="G1935" i="18" s="1"/>
  <c r="F2025" i="18"/>
  <c r="G2025" i="18" s="1"/>
  <c r="F2175" i="18"/>
  <c r="G2175" i="18" s="1"/>
  <c r="F1995" i="18"/>
  <c r="G1995" i="18" s="1"/>
  <c r="F1455" i="18"/>
  <c r="G1455" i="18" s="1"/>
  <c r="F15" i="18"/>
  <c r="G15" i="18" s="1"/>
  <c r="F2043" i="18"/>
  <c r="G2043" i="18" s="1"/>
  <c r="F2193" i="18"/>
  <c r="G2193" i="18" s="1"/>
  <c r="F2013" i="18"/>
  <c r="G2013" i="18" s="1"/>
  <c r="F2103" i="18"/>
  <c r="G2103" i="18" s="1"/>
  <c r="F2283" i="18"/>
  <c r="G2283" i="18" s="1"/>
  <c r="F2163" i="18"/>
  <c r="G2163" i="18" s="1"/>
  <c r="F1983" i="18"/>
  <c r="G1983" i="18" s="1"/>
  <c r="F2253" i="18"/>
  <c r="G2253" i="18" s="1"/>
  <c r="F2133" i="18"/>
  <c r="G2133" i="18" s="1"/>
  <c r="F1953" i="18"/>
  <c r="G1953" i="18" s="1"/>
  <c r="F993" i="18"/>
  <c r="G993" i="18" s="1"/>
  <c r="F513" i="18"/>
  <c r="G513" i="18" s="1"/>
  <c r="F2039" i="18"/>
  <c r="G2039" i="18" s="1"/>
  <c r="F2189" i="18"/>
  <c r="G2189" i="18" s="1"/>
  <c r="F2009" i="18"/>
  <c r="G2009" i="18" s="1"/>
  <c r="F2099" i="18"/>
  <c r="G2099" i="18" s="1"/>
  <c r="F2279" i="18"/>
  <c r="G2279" i="18" s="1"/>
  <c r="F2159" i="18"/>
  <c r="G2159" i="18" s="1"/>
  <c r="F1979" i="18"/>
  <c r="G1979" i="18" s="1"/>
  <c r="F2249" i="18"/>
  <c r="G2249" i="18" s="1"/>
  <c r="F2129" i="18"/>
  <c r="G2129" i="18" s="1"/>
  <c r="F1949" i="18"/>
  <c r="G1949" i="18" s="1"/>
  <c r="F989" i="18"/>
  <c r="G989" i="18" s="1"/>
  <c r="F29" i="18"/>
  <c r="G29" i="18" s="1"/>
  <c r="F2184" i="18"/>
  <c r="G2184" i="18" s="1"/>
  <c r="F2004" i="18"/>
  <c r="G2004" i="18" s="1"/>
  <c r="F2094" i="18"/>
  <c r="G2094" i="18" s="1"/>
  <c r="F2274" i="18"/>
  <c r="G2274" i="18" s="1"/>
  <c r="F2154" i="18"/>
  <c r="G2154" i="18" s="1"/>
  <c r="F1974" i="18"/>
  <c r="G1974" i="18" s="1"/>
  <c r="F2244" i="18"/>
  <c r="G2244" i="18" s="1"/>
  <c r="F2124" i="18"/>
  <c r="G2124" i="18" s="1"/>
  <c r="F1944" i="18"/>
  <c r="G1944" i="18" s="1"/>
  <c r="F2034" i="18"/>
  <c r="G2034" i="18" s="1"/>
  <c r="F2027" i="18"/>
  <c r="G2027" i="18" s="1"/>
  <c r="F2177" i="18"/>
  <c r="G2177" i="18" s="1"/>
  <c r="F1997" i="18"/>
  <c r="G1997" i="18" s="1"/>
  <c r="F2087" i="18"/>
  <c r="G2087" i="18" s="1"/>
  <c r="F2267" i="18"/>
  <c r="G2267" i="18" s="1"/>
  <c r="F2147" i="18"/>
  <c r="G2147" i="18" s="1"/>
  <c r="F1967" i="18"/>
  <c r="G1967" i="18" s="1"/>
  <c r="F2237" i="18"/>
  <c r="G2237" i="18" s="1"/>
  <c r="F2117" i="18"/>
  <c r="G2117" i="18" s="1"/>
  <c r="F1937" i="18"/>
  <c r="G1937" i="18" s="1"/>
  <c r="F2176" i="18"/>
  <c r="G2176" i="18" s="1"/>
  <c r="F1996" i="18"/>
  <c r="G1996" i="18" s="1"/>
  <c r="F2086" i="18"/>
  <c r="G2086" i="18" s="1"/>
  <c r="F2266" i="18"/>
  <c r="G2266" i="18" s="1"/>
  <c r="F2146" i="18"/>
  <c r="G2146" i="18" s="1"/>
  <c r="F1966" i="18"/>
  <c r="G1966" i="18" s="1"/>
  <c r="F2236" i="18"/>
  <c r="G2236" i="18" s="1"/>
  <c r="F2116" i="18"/>
  <c r="G2116" i="18" s="1"/>
  <c r="F1936" i="18"/>
  <c r="G1936" i="18" s="1"/>
  <c r="F2026" i="18"/>
  <c r="G2026" i="18" s="1"/>
  <c r="F2254" i="18"/>
  <c r="G2254" i="18" s="1"/>
  <c r="F2134" i="18"/>
  <c r="G2134" i="18" s="1"/>
  <c r="F1954" i="18"/>
  <c r="G1954" i="18" s="1"/>
  <c r="F2044" i="18"/>
  <c r="G2044" i="18" s="1"/>
  <c r="F2194" i="18"/>
  <c r="G2194" i="18" s="1"/>
  <c r="F2014" i="18"/>
  <c r="G2014" i="18" s="1"/>
  <c r="F2104" i="18"/>
  <c r="G2104" i="18" s="1"/>
  <c r="F2284" i="18"/>
  <c r="G2284" i="18" s="1"/>
  <c r="F2164" i="18"/>
  <c r="G2164" i="18" s="1"/>
  <c r="F1984" i="18"/>
  <c r="G1984" i="18" s="1"/>
  <c r="F994" i="18"/>
  <c r="G994" i="18" s="1"/>
  <c r="F1474" i="18"/>
  <c r="G1474" i="18" s="1"/>
  <c r="F514" i="18"/>
  <c r="G514" i="18" s="1"/>
  <c r="F1676" i="18"/>
  <c r="G1676" i="18" s="1"/>
  <c r="F2246" i="18"/>
  <c r="G2246" i="18" s="1"/>
  <c r="F2126" i="18"/>
  <c r="G2126" i="18" s="1"/>
  <c r="F1946" i="18"/>
  <c r="G1946" i="18" s="1"/>
  <c r="F2036" i="18"/>
  <c r="G2036" i="18" s="1"/>
  <c r="F2186" i="18"/>
  <c r="G2186" i="18" s="1"/>
  <c r="F2006" i="18"/>
  <c r="G2006" i="18" s="1"/>
  <c r="F2096" i="18"/>
  <c r="G2096" i="18" s="1"/>
  <c r="F2276" i="18"/>
  <c r="G2276" i="18" s="1"/>
  <c r="F2156" i="18"/>
  <c r="G2156" i="18" s="1"/>
  <c r="F1976" i="18"/>
  <c r="G1976" i="18" s="1"/>
  <c r="F2035" i="18"/>
  <c r="G2035" i="18" s="1"/>
  <c r="F2185" i="18"/>
  <c r="G2185" i="18" s="1"/>
  <c r="F2005" i="18"/>
  <c r="G2005" i="18" s="1"/>
  <c r="F2095" i="18"/>
  <c r="G2095" i="18" s="1"/>
  <c r="F2275" i="18"/>
  <c r="G2275" i="18" s="1"/>
  <c r="F2155" i="18"/>
  <c r="G2155" i="18" s="1"/>
  <c r="F1975" i="18"/>
  <c r="G1975" i="18" s="1"/>
  <c r="F2245" i="18"/>
  <c r="G2245" i="18" s="1"/>
  <c r="F2125" i="18"/>
  <c r="G2125" i="18" s="1"/>
  <c r="F1945" i="18"/>
  <c r="G1945" i="18" s="1"/>
  <c r="F25" i="18"/>
  <c r="G25" i="18" s="1"/>
  <c r="F985" i="18"/>
  <c r="G985" i="18" s="1"/>
  <c r="F505" i="18"/>
  <c r="G505" i="18" s="1"/>
  <c r="F2180" i="18"/>
  <c r="G2180" i="18" s="1"/>
  <c r="F2000" i="18"/>
  <c r="G2000" i="18" s="1"/>
  <c r="F2090" i="18"/>
  <c r="G2090" i="18" s="1"/>
  <c r="F2270" i="18"/>
  <c r="G2270" i="18" s="1"/>
  <c r="F2150" i="18"/>
  <c r="G2150" i="18" s="1"/>
  <c r="F1970" i="18"/>
  <c r="G1970" i="18" s="1"/>
  <c r="F2240" i="18"/>
  <c r="G2240" i="18" s="1"/>
  <c r="F2120" i="18"/>
  <c r="G2120" i="18" s="1"/>
  <c r="F1940" i="18"/>
  <c r="G1940" i="18" s="1"/>
  <c r="F2030" i="18"/>
  <c r="G2030" i="18" s="1"/>
  <c r="F500" i="18"/>
  <c r="G500" i="18" s="1"/>
  <c r="F20" i="18"/>
  <c r="G20" i="18" s="1"/>
  <c r="F2089" i="18"/>
  <c r="G2089" i="18" s="1"/>
  <c r="F2269" i="18"/>
  <c r="G2269" i="18" s="1"/>
  <c r="F2149" i="18"/>
  <c r="G2149" i="18" s="1"/>
  <c r="F1969" i="18"/>
  <c r="G1969" i="18" s="1"/>
  <c r="F2239" i="18"/>
  <c r="G2239" i="18" s="1"/>
  <c r="F2119" i="18"/>
  <c r="G2119" i="18" s="1"/>
  <c r="F1939" i="18"/>
  <c r="G1939" i="18" s="1"/>
  <c r="F2029" i="18"/>
  <c r="G2029" i="18" s="1"/>
  <c r="F2179" i="18"/>
  <c r="G2179" i="18" s="1"/>
  <c r="F1999" i="18"/>
  <c r="G1999" i="18" s="1"/>
  <c r="F2238" i="18"/>
  <c r="G2238" i="18" s="1"/>
  <c r="F2118" i="18"/>
  <c r="G2118" i="18" s="1"/>
  <c r="F1938" i="18"/>
  <c r="G1938" i="18" s="1"/>
  <c r="F2028" i="18"/>
  <c r="G2028" i="18" s="1"/>
  <c r="F2178" i="18"/>
  <c r="G2178" i="18" s="1"/>
  <c r="F1998" i="18"/>
  <c r="G1998" i="18" s="1"/>
  <c r="F2088" i="18"/>
  <c r="G2088" i="18" s="1"/>
  <c r="F2268" i="18"/>
  <c r="G2268" i="18" s="1"/>
  <c r="F2148" i="18"/>
  <c r="G2148" i="18" s="1"/>
  <c r="F1968" i="18"/>
  <c r="G1968" i="18" s="1"/>
  <c r="F2023" i="18"/>
  <c r="G2023" i="18" s="1"/>
  <c r="F2173" i="18"/>
  <c r="G2173" i="18" s="1"/>
  <c r="F1993" i="18"/>
  <c r="G1993" i="18" s="1"/>
  <c r="F2083" i="18"/>
  <c r="G2083" i="18" s="1"/>
  <c r="F2263" i="18"/>
  <c r="G2263" i="18" s="1"/>
  <c r="F2143" i="18"/>
  <c r="G2143" i="18" s="1"/>
  <c r="F1963" i="18"/>
  <c r="G1963" i="18" s="1"/>
  <c r="F2233" i="18"/>
  <c r="G2233" i="18" s="1"/>
  <c r="F2113" i="18"/>
  <c r="G2113" i="18" s="1"/>
  <c r="F1933" i="18"/>
  <c r="G1933" i="18" s="1"/>
  <c r="F2101" i="18"/>
  <c r="G2101" i="18" s="1"/>
  <c r="F2281" i="18"/>
  <c r="G2281" i="18" s="1"/>
  <c r="F2161" i="18"/>
  <c r="G2161" i="18" s="1"/>
  <c r="F1981" i="18"/>
  <c r="G1981" i="18" s="1"/>
  <c r="F2251" i="18"/>
  <c r="G2251" i="18" s="1"/>
  <c r="F2131" i="18"/>
  <c r="G2131" i="18" s="1"/>
  <c r="F1951" i="18"/>
  <c r="G1951" i="18" s="1"/>
  <c r="F2041" i="18"/>
  <c r="G2041" i="18" s="1"/>
  <c r="F2191" i="18"/>
  <c r="G2191" i="18" s="1"/>
  <c r="F2011" i="18"/>
  <c r="G2011" i="18" s="1"/>
  <c r="F2097" i="18"/>
  <c r="G2097" i="18" s="1"/>
  <c r="F2277" i="18"/>
  <c r="G2277" i="18" s="1"/>
  <c r="F2157" i="18"/>
  <c r="G2157" i="18" s="1"/>
  <c r="F1977" i="18"/>
  <c r="G1977" i="18" s="1"/>
  <c r="F2247" i="18"/>
  <c r="G2247" i="18" s="1"/>
  <c r="F2127" i="18"/>
  <c r="G2127" i="18" s="1"/>
  <c r="F1947" i="18"/>
  <c r="G1947" i="18" s="1"/>
  <c r="F2037" i="18"/>
  <c r="G2037" i="18" s="1"/>
  <c r="F2187" i="18"/>
  <c r="G2187" i="18" s="1"/>
  <c r="F2007" i="18"/>
  <c r="G2007" i="18" s="1"/>
  <c r="F27" i="18"/>
  <c r="G27" i="18" s="1"/>
  <c r="F1467" i="18"/>
  <c r="G1467" i="18" s="1"/>
  <c r="F2242" i="18"/>
  <c r="G2242" i="18" s="1"/>
  <c r="F2122" i="18"/>
  <c r="G2122" i="18" s="1"/>
  <c r="F1942" i="18"/>
  <c r="G1942" i="18" s="1"/>
  <c r="F2032" i="18"/>
  <c r="G2032" i="18" s="1"/>
  <c r="F2182" i="18"/>
  <c r="G2182" i="18" s="1"/>
  <c r="F2002" i="18"/>
  <c r="G2002" i="18" s="1"/>
  <c r="F2092" i="18"/>
  <c r="G2092" i="18" s="1"/>
  <c r="F2272" i="18"/>
  <c r="G2272" i="18" s="1"/>
  <c r="F2152" i="18"/>
  <c r="G2152" i="18" s="1"/>
  <c r="F1972" i="18"/>
  <c r="G1972" i="18" s="1"/>
  <c r="F2031" i="18"/>
  <c r="G2031" i="18" s="1"/>
  <c r="F2181" i="18"/>
  <c r="G2181" i="18" s="1"/>
  <c r="F2001" i="18"/>
  <c r="G2001" i="18" s="1"/>
  <c r="F2091" i="18"/>
  <c r="G2091" i="18" s="1"/>
  <c r="F2271" i="18"/>
  <c r="G2271" i="18" s="1"/>
  <c r="F2151" i="18"/>
  <c r="G2151" i="18" s="1"/>
  <c r="F1971" i="18"/>
  <c r="G1971" i="18" s="1"/>
  <c r="F2241" i="18"/>
  <c r="G2241" i="18" s="1"/>
  <c r="F2121" i="18"/>
  <c r="G2121" i="18" s="1"/>
  <c r="F1941" i="18"/>
  <c r="G1941" i="18" s="1"/>
  <c r="F2234" i="18"/>
  <c r="G2234" i="18" s="1"/>
  <c r="F2114" i="18"/>
  <c r="G2114" i="18" s="1"/>
  <c r="F1934" i="18"/>
  <c r="G1934" i="18" s="1"/>
  <c r="F2024" i="18"/>
  <c r="G2024" i="18" s="1"/>
  <c r="F2174" i="18"/>
  <c r="G2174" i="18" s="1"/>
  <c r="F1994" i="18"/>
  <c r="G1994" i="18" s="1"/>
  <c r="F2084" i="18"/>
  <c r="G2084" i="18" s="1"/>
  <c r="F2264" i="18"/>
  <c r="G2264" i="18" s="1"/>
  <c r="F2144" i="18"/>
  <c r="G2144" i="18" s="1"/>
  <c r="F1964" i="18"/>
  <c r="G1964" i="18" s="1"/>
  <c r="F1632" i="18"/>
  <c r="G1632" i="18" s="1"/>
  <c r="F672" i="18"/>
  <c r="G672" i="18" s="1"/>
  <c r="F192" i="18"/>
  <c r="G192" i="18" s="1"/>
  <c r="F162" i="18"/>
  <c r="G162" i="18" s="1"/>
  <c r="F1152" i="18"/>
  <c r="G1152" i="18" s="1"/>
  <c r="F222" i="18"/>
  <c r="G222" i="18" s="1"/>
  <c r="F102" i="18"/>
  <c r="G102" i="18" s="1"/>
  <c r="F72" i="18"/>
  <c r="G72" i="18" s="1"/>
  <c r="F161" i="18"/>
  <c r="G161" i="18" s="1"/>
  <c r="F191" i="18"/>
  <c r="G191" i="18" s="1"/>
  <c r="F1601" i="18"/>
  <c r="G1601" i="18" s="1"/>
  <c r="F641" i="18"/>
  <c r="G641" i="18" s="1"/>
  <c r="F1121" i="18"/>
  <c r="G1121" i="18" s="1"/>
  <c r="F41" i="18"/>
  <c r="G41" i="18" s="1"/>
  <c r="F71" i="18"/>
  <c r="G71" i="18" s="1"/>
  <c r="F131" i="18"/>
  <c r="G131" i="18" s="1"/>
  <c r="F1690" i="18"/>
  <c r="G1690" i="18" s="1"/>
  <c r="F190" i="18"/>
  <c r="G190" i="18" s="1"/>
  <c r="F1570" i="18"/>
  <c r="G1570" i="18" s="1"/>
  <c r="F160" i="18"/>
  <c r="G160" i="18" s="1"/>
  <c r="F269" i="18"/>
  <c r="G269" i="18" s="1"/>
  <c r="F1229" i="18"/>
  <c r="G1229" i="18" s="1"/>
  <c r="F1708" i="18"/>
  <c r="G1708" i="18" s="1"/>
  <c r="F748" i="18"/>
  <c r="G748" i="18" s="1"/>
  <c r="F234" i="18"/>
  <c r="G234" i="18" s="1"/>
  <c r="F1664" i="18"/>
  <c r="G1664" i="18" s="1"/>
  <c r="F224" i="18"/>
  <c r="G224" i="18" s="1"/>
  <c r="F1184" i="18"/>
  <c r="G1184" i="18" s="1"/>
  <c r="G1245" i="18"/>
  <c r="G765" i="18"/>
  <c r="F580" i="18"/>
  <c r="F520" i="18"/>
  <c r="G520" i="18" s="1"/>
  <c r="F730" i="18"/>
  <c r="G730" i="18" s="1"/>
  <c r="G550" i="18"/>
  <c r="F1503" i="18"/>
  <c r="G1503" i="18" s="1"/>
  <c r="F1683" i="18"/>
  <c r="G1683" i="18" s="1"/>
  <c r="F1473" i="18"/>
  <c r="G1473" i="18" s="1"/>
  <c r="G571" i="18"/>
  <c r="F1471" i="18"/>
  <c r="G1471" i="18" s="1"/>
  <c r="F511" i="18"/>
  <c r="G511" i="18" s="1"/>
  <c r="F31" i="18"/>
  <c r="G31" i="18" s="1"/>
  <c r="F601" i="18"/>
  <c r="G961" i="18"/>
  <c r="G931" i="18"/>
  <c r="G901" i="18"/>
  <c r="G480" i="18"/>
  <c r="G450" i="18"/>
  <c r="G867" i="18"/>
  <c r="G957" i="18"/>
  <c r="G927" i="18"/>
  <c r="F605" i="18"/>
  <c r="F545" i="18"/>
  <c r="G545" i="18" s="1"/>
  <c r="G575" i="18"/>
  <c r="F1115" i="18"/>
  <c r="G1115" i="18" s="1"/>
  <c r="G935" i="18"/>
  <c r="G965" i="18"/>
  <c r="G1438" i="18"/>
  <c r="G303" i="18"/>
  <c r="G1743" i="18"/>
  <c r="G302" i="18"/>
  <c r="G1262" i="18"/>
  <c r="G1261" i="18"/>
  <c r="G781" i="18"/>
  <c r="G300" i="18"/>
  <c r="G1739" i="18"/>
  <c r="G298" i="18"/>
  <c r="G1258" i="18"/>
  <c r="G1257" i="18"/>
  <c r="G777" i="18"/>
  <c r="G1256" i="18"/>
  <c r="G296" i="18"/>
  <c r="G305" i="18"/>
  <c r="G785" i="18"/>
  <c r="F1202" i="18"/>
  <c r="G1202" i="18" s="1"/>
  <c r="F1082" i="18"/>
  <c r="G1082" i="18" s="1"/>
  <c r="F1112" i="18"/>
  <c r="G1112" i="18" s="1"/>
  <c r="F1052" i="18"/>
  <c r="G1052" i="18" s="1"/>
  <c r="F992" i="18"/>
  <c r="G992" i="18" s="1"/>
  <c r="F60" i="18"/>
  <c r="G60" i="18" s="1"/>
  <c r="F270" i="18"/>
  <c r="G270" i="18" s="1"/>
  <c r="F90" i="18"/>
  <c r="G90" i="18" s="1"/>
  <c r="F120" i="18"/>
  <c r="G120" i="18" s="1"/>
  <c r="F30" i="18"/>
  <c r="G30" i="18" s="1"/>
  <c r="F1709" i="18"/>
  <c r="G1709" i="18" s="1"/>
  <c r="F1499" i="18"/>
  <c r="G1499" i="18" s="1"/>
  <c r="F1469" i="18"/>
  <c r="G1469" i="18" s="1"/>
  <c r="F1228" i="18"/>
  <c r="G1228" i="18" s="1"/>
  <c r="F1048" i="18"/>
  <c r="G1048" i="18" s="1"/>
  <c r="G568" i="18"/>
  <c r="F988" i="18"/>
  <c r="G988" i="18" s="1"/>
  <c r="F1108" i="18"/>
  <c r="G1108" i="18" s="1"/>
  <c r="F1018" i="18"/>
  <c r="G1018" i="18" s="1"/>
  <c r="F1497" i="18"/>
  <c r="G1497" i="18" s="1"/>
  <c r="F747" i="18"/>
  <c r="G747" i="18" s="1"/>
  <c r="F537" i="18"/>
  <c r="G537" i="18" s="1"/>
  <c r="F507" i="18"/>
  <c r="G507" i="18" s="1"/>
  <c r="G567" i="18"/>
  <c r="F57" i="18"/>
  <c r="G57" i="18" s="1"/>
  <c r="F146" i="18"/>
  <c r="G146" i="18" s="1"/>
  <c r="F116" i="18"/>
  <c r="G116" i="18" s="1"/>
  <c r="F86" i="18"/>
  <c r="G86" i="18" s="1"/>
  <c r="F236" i="18"/>
  <c r="G236" i="18" s="1"/>
  <c r="F56" i="18"/>
  <c r="G56" i="18" s="1"/>
  <c r="U37" i="16"/>
  <c r="G764" i="18"/>
  <c r="G1723" i="18"/>
  <c r="G763" i="18"/>
  <c r="G1722" i="18"/>
  <c r="G762" i="18"/>
  <c r="G1241" i="18"/>
  <c r="G761" i="18"/>
  <c r="F743" i="18"/>
  <c r="G743" i="18" s="1"/>
  <c r="F263" i="18"/>
  <c r="G263" i="18" s="1"/>
  <c r="F261" i="18"/>
  <c r="G261" i="18" s="1"/>
  <c r="F1221" i="18"/>
  <c r="G1221" i="18" s="1"/>
  <c r="F741" i="18"/>
  <c r="G741" i="18" s="1"/>
  <c r="F1698" i="18"/>
  <c r="G1698" i="18" s="1"/>
  <c r="F258" i="18"/>
  <c r="G258" i="18" s="1"/>
  <c r="F498" i="18"/>
  <c r="G498" i="18" s="1"/>
  <c r="F738" i="18"/>
  <c r="G738" i="18" s="1"/>
  <c r="F18" i="18"/>
  <c r="G18" i="18" s="1"/>
  <c r="F1458" i="18"/>
  <c r="G1458" i="18" s="1"/>
  <c r="F262" i="18"/>
  <c r="G262" i="18" s="1"/>
  <c r="F1222" i="18"/>
  <c r="G1222" i="18" s="1"/>
  <c r="F499" i="18"/>
  <c r="G499" i="18" s="1"/>
  <c r="F739" i="18"/>
  <c r="G739" i="18" s="1"/>
  <c r="F1459" i="18"/>
  <c r="G1459" i="18" s="1"/>
  <c r="F1699" i="18"/>
  <c r="G1699" i="18" s="1"/>
  <c r="F259" i="18"/>
  <c r="G259" i="18" s="1"/>
  <c r="F19" i="18"/>
  <c r="G19" i="18" s="1"/>
  <c r="F974" i="18"/>
  <c r="G974" i="18" s="1"/>
  <c r="F14" i="18"/>
  <c r="G14" i="18" s="1"/>
  <c r="F1454" i="18"/>
  <c r="G1454" i="18" s="1"/>
  <c r="F973" i="18"/>
  <c r="G973" i="18" s="1"/>
  <c r="F13" i="18"/>
  <c r="G13" i="18" s="1"/>
  <c r="F972" i="18"/>
  <c r="G972" i="18" s="1"/>
  <c r="F12" i="18"/>
  <c r="G12" i="18" s="1"/>
  <c r="F1691" i="18"/>
  <c r="G1691" i="18" s="1"/>
  <c r="F251" i="18"/>
  <c r="G251" i="18" s="1"/>
  <c r="F1195" i="18"/>
  <c r="G1195" i="18" s="1"/>
  <c r="F235" i="18"/>
  <c r="G235" i="18" s="1"/>
  <c r="F225" i="18"/>
  <c r="G225" i="18" s="1"/>
  <c r="F1665" i="18"/>
  <c r="G1665" i="18" s="1"/>
  <c r="G923" i="18"/>
  <c r="G443" i="18"/>
  <c r="G436" i="18"/>
  <c r="G916" i="18"/>
  <c r="G886" i="18"/>
  <c r="G466" i="18"/>
  <c r="G406" i="18"/>
  <c r="G474" i="18"/>
  <c r="G414" i="18"/>
  <c r="G954" i="18"/>
  <c r="G894" i="18"/>
  <c r="G859" i="18"/>
  <c r="G949" i="18"/>
  <c r="G469" i="18"/>
  <c r="G950" i="18"/>
  <c r="G470" i="18"/>
  <c r="G410" i="18"/>
  <c r="G890" i="18"/>
  <c r="G440" i="18"/>
  <c r="G1815" i="18"/>
  <c r="G435" i="18"/>
  <c r="G1875" i="18"/>
  <c r="G1870" i="18"/>
  <c r="G910" i="18"/>
  <c r="G1869" i="18"/>
  <c r="G1899" i="18"/>
  <c r="G1419" i="18"/>
  <c r="G1389" i="18"/>
  <c r="G1868" i="18"/>
  <c r="G1388" i="18"/>
  <c r="G1418" i="18"/>
  <c r="G1898" i="18"/>
  <c r="G1416" i="18"/>
  <c r="G1866" i="18"/>
  <c r="G1896" i="18"/>
  <c r="G1386" i="18"/>
  <c r="G1356" i="18"/>
  <c r="G936" i="18"/>
  <c r="G1914" i="18"/>
  <c r="G1254" i="18"/>
  <c r="G1734" i="18"/>
  <c r="G1883" i="18"/>
  <c r="G1823" i="18"/>
  <c r="G1253" i="18"/>
  <c r="G1733" i="18"/>
  <c r="G1732" i="18"/>
  <c r="G1430" i="18"/>
  <c r="G1400" i="18"/>
  <c r="G1370" i="18"/>
  <c r="G1730" i="18"/>
  <c r="G1250" i="18"/>
  <c r="G1727" i="18"/>
  <c r="G1247" i="18"/>
  <c r="G1240" i="18"/>
  <c r="G280" i="18"/>
  <c r="F145" i="18"/>
  <c r="G145" i="18" s="1"/>
  <c r="F1105" i="18"/>
  <c r="G1105" i="18" s="1"/>
  <c r="F1674" i="18"/>
  <c r="G1674" i="18" s="1"/>
  <c r="F1494" i="18"/>
  <c r="G1494" i="18" s="1"/>
  <c r="F594" i="18"/>
  <c r="F114" i="18"/>
  <c r="G114" i="18" s="1"/>
  <c r="F1703" i="18"/>
  <c r="G1703" i="18" s="1"/>
  <c r="G563" i="18"/>
  <c r="F83" i="18"/>
  <c r="G83" i="18" s="1"/>
  <c r="F1493" i="18"/>
  <c r="G1493" i="18" s="1"/>
  <c r="F1702" i="18"/>
  <c r="G1702" i="18" s="1"/>
  <c r="F52" i="18"/>
  <c r="G52" i="18" s="1"/>
  <c r="F1492" i="18"/>
  <c r="G1492" i="18" s="1"/>
  <c r="F1012" i="18"/>
  <c r="G1012" i="18" s="1"/>
  <c r="F501" i="18"/>
  <c r="G501" i="18" s="1"/>
  <c r="F981" i="18"/>
  <c r="G981" i="18" s="1"/>
  <c r="F21" i="18"/>
  <c r="G21" i="18" s="1"/>
  <c r="F1220" i="18"/>
  <c r="G1220" i="18" s="1"/>
  <c r="F1010" i="18"/>
  <c r="G1010" i="18" s="1"/>
  <c r="F1070" i="18"/>
  <c r="G1070" i="18" s="1"/>
  <c r="F980" i="18"/>
  <c r="G980" i="18" s="1"/>
  <c r="F140" i="18"/>
  <c r="G140" i="18" s="1"/>
  <c r="F1100" i="18"/>
  <c r="G1100" i="18" s="1"/>
  <c r="F589" i="18"/>
  <c r="F109" i="18"/>
  <c r="G109" i="18" s="1"/>
  <c r="F78" i="18"/>
  <c r="G78" i="18" s="1"/>
  <c r="F1187" i="18"/>
  <c r="G1187" i="18" s="1"/>
  <c r="F1097" i="18"/>
  <c r="G1097" i="18" s="1"/>
  <c r="F1067" i="18"/>
  <c r="G1067" i="18" s="1"/>
  <c r="F527" i="18"/>
  <c r="G527" i="18" s="1"/>
  <c r="F47" i="18"/>
  <c r="G47" i="18" s="1"/>
  <c r="F1007" i="18"/>
  <c r="G1007" i="18" s="1"/>
  <c r="F1037" i="18"/>
  <c r="G1037" i="18" s="1"/>
  <c r="F16" i="18"/>
  <c r="G16" i="18" s="1"/>
  <c r="F1456" i="18"/>
  <c r="G1456" i="18" s="1"/>
  <c r="F496" i="18"/>
  <c r="G496" i="18" s="1"/>
  <c r="F585" i="18"/>
  <c r="F135" i="18"/>
  <c r="G135" i="18" s="1"/>
  <c r="F495" i="18"/>
  <c r="G495" i="18" s="1"/>
  <c r="F1064" i="18"/>
  <c r="G1064" i="18" s="1"/>
  <c r="F104" i="18"/>
  <c r="G104" i="18" s="1"/>
  <c r="F1033" i="18"/>
  <c r="G1033" i="18" s="1"/>
  <c r="F73" i="18"/>
  <c r="G73" i="18" s="1"/>
  <c r="F523" i="18"/>
  <c r="G523" i="18" s="1"/>
  <c r="F493" i="18"/>
  <c r="G493" i="18" s="1"/>
  <c r="F1451" i="18"/>
  <c r="G1451" i="18" s="1"/>
  <c r="F521" i="18"/>
  <c r="G521" i="18" s="1"/>
  <c r="F731" i="18"/>
  <c r="G731" i="18" s="1"/>
  <c r="F11" i="18"/>
  <c r="G11" i="18" s="1"/>
  <c r="F491" i="18"/>
  <c r="G491" i="18" s="1"/>
  <c r="F522" i="18"/>
  <c r="G522" i="18" s="1"/>
  <c r="F492" i="18"/>
  <c r="G492" i="18" s="1"/>
  <c r="F1002" i="18"/>
  <c r="G1002" i="18" s="1"/>
  <c r="F582" i="18"/>
  <c r="F42" i="18"/>
  <c r="G42" i="18" s="1"/>
  <c r="F40" i="18"/>
  <c r="G40" i="18" s="1"/>
  <c r="F250" i="18"/>
  <c r="G250" i="18" s="1"/>
  <c r="F130" i="18"/>
  <c r="G130" i="18" s="1"/>
  <c r="F100" i="18"/>
  <c r="G100" i="18" s="1"/>
  <c r="F70" i="18"/>
  <c r="G70" i="18" s="1"/>
  <c r="G905" i="18"/>
  <c r="G455" i="18"/>
  <c r="G485" i="18"/>
  <c r="G425" i="18"/>
  <c r="G1922" i="18"/>
  <c r="G1892" i="18"/>
  <c r="G1442" i="18"/>
  <c r="G962" i="18"/>
  <c r="G902" i="18"/>
  <c r="G932" i="18"/>
  <c r="G482" i="18"/>
  <c r="G452" i="18"/>
  <c r="G422" i="18"/>
  <c r="G960" i="18"/>
  <c r="G930" i="18"/>
  <c r="G420" i="18"/>
  <c r="G1889" i="18"/>
  <c r="G1919" i="18"/>
  <c r="G1409" i="18"/>
  <c r="G929" i="18"/>
  <c r="G959" i="18"/>
  <c r="G899" i="18"/>
  <c r="G869" i="18"/>
  <c r="G449" i="18"/>
  <c r="G479" i="18"/>
  <c r="G419" i="18"/>
  <c r="G1888" i="18"/>
  <c r="G928" i="18"/>
  <c r="G478" i="18"/>
  <c r="G448" i="18"/>
  <c r="G388" i="18"/>
  <c r="G418" i="18"/>
  <c r="G1437" i="18"/>
  <c r="G897" i="18"/>
  <c r="G417" i="18"/>
  <c r="G1916" i="18"/>
  <c r="G1886" i="18"/>
  <c r="G1826" i="18"/>
  <c r="G1376" i="18"/>
  <c r="G956" i="18"/>
  <c r="G896" i="18"/>
  <c r="G926" i="18"/>
  <c r="G476" i="18"/>
  <c r="G866" i="18"/>
  <c r="G446" i="18"/>
  <c r="G416" i="18"/>
  <c r="G1885" i="18"/>
  <c r="G1915" i="18"/>
  <c r="G1825" i="18"/>
  <c r="G1435" i="18"/>
  <c r="G1405" i="18"/>
  <c r="G1375" i="18"/>
  <c r="G925" i="18"/>
  <c r="G955" i="18"/>
  <c r="G445" i="18"/>
  <c r="G475" i="18"/>
  <c r="G1884" i="18"/>
  <c r="G1404" i="18"/>
  <c r="G1434" i="18"/>
  <c r="G1374" i="18"/>
  <c r="G924" i="18"/>
  <c r="G444" i="18"/>
  <c r="G1913" i="18"/>
  <c r="G1433" i="18"/>
  <c r="G1403" i="18"/>
  <c r="G1343" i="18"/>
  <c r="G953" i="18"/>
  <c r="G473" i="18"/>
  <c r="G1912" i="18"/>
  <c r="G1882" i="18"/>
  <c r="G1402" i="18"/>
  <c r="G1432" i="18"/>
  <c r="G1372" i="18"/>
  <c r="G952" i="18"/>
  <c r="G892" i="18"/>
  <c r="G922" i="18"/>
  <c r="G472" i="18"/>
  <c r="G442" i="18"/>
  <c r="G412" i="18"/>
  <c r="G1881" i="18"/>
  <c r="G1911" i="18"/>
  <c r="G1821" i="18"/>
  <c r="G1431" i="18"/>
  <c r="G1401" i="18"/>
  <c r="G921" i="18"/>
  <c r="G1341" i="18"/>
  <c r="G951" i="18"/>
  <c r="G441" i="18"/>
  <c r="G471" i="18"/>
  <c r="G1879" i="18"/>
  <c r="G1429" i="18"/>
  <c r="G1399" i="18"/>
  <c r="G919" i="18"/>
  <c r="G439" i="18"/>
  <c r="G1398" i="18"/>
  <c r="G1428" i="18"/>
  <c r="G1368" i="18"/>
  <c r="G948" i="18"/>
  <c r="G888" i="18"/>
  <c r="G468" i="18"/>
  <c r="G438" i="18"/>
  <c r="G408" i="18"/>
  <c r="G1427" i="18"/>
  <c r="G1397" i="18"/>
  <c r="G917" i="18"/>
  <c r="G947" i="18"/>
  <c r="G437" i="18"/>
  <c r="G467" i="18"/>
  <c r="G377" i="18"/>
  <c r="G1396" i="18"/>
  <c r="G1426" i="18"/>
  <c r="G1366" i="18"/>
  <c r="G1905" i="18"/>
  <c r="G1425" i="18"/>
  <c r="G1395" i="18"/>
  <c r="G1335" i="18"/>
  <c r="G465" i="18"/>
  <c r="G1904" i="18"/>
  <c r="G1874" i="18"/>
  <c r="G1394" i="18"/>
  <c r="G1424" i="18"/>
  <c r="G1364" i="18"/>
  <c r="G464" i="18"/>
  <c r="G434" i="18"/>
  <c r="G404" i="18"/>
  <c r="G1903" i="18"/>
  <c r="G1423" i="18"/>
  <c r="G1393" i="18"/>
  <c r="G1333" i="18"/>
  <c r="G463" i="18"/>
  <c r="G1902" i="18"/>
  <c r="G1392" i="18"/>
  <c r="G1422" i="18"/>
  <c r="G1362" i="18"/>
  <c r="G462" i="18"/>
  <c r="G432" i="18"/>
  <c r="G402" i="18"/>
  <c r="G1901" i="18"/>
  <c r="G1421" i="18"/>
  <c r="G431" i="18"/>
  <c r="G461" i="18"/>
  <c r="G371" i="18"/>
  <c r="G1900" i="18"/>
  <c r="G1390" i="18"/>
  <c r="G1360" i="18"/>
  <c r="G1893" i="18"/>
  <c r="G1923" i="18"/>
  <c r="G1443" i="18"/>
  <c r="G933" i="18"/>
  <c r="G963" i="18"/>
  <c r="G903" i="18"/>
  <c r="G453" i="18"/>
  <c r="G483" i="18"/>
  <c r="G423" i="18"/>
  <c r="G393" i="18"/>
  <c r="G1358" i="18"/>
  <c r="G938" i="18"/>
  <c r="G908" i="18"/>
  <c r="G849" i="18"/>
  <c r="G1381" i="18"/>
  <c r="G904" i="18"/>
  <c r="G484" i="18"/>
  <c r="G454" i="18"/>
  <c r="G424" i="18"/>
  <c r="G1867" i="18"/>
  <c r="G1897" i="18"/>
  <c r="G1417" i="18"/>
  <c r="G1387" i="18"/>
  <c r="G1327" i="18"/>
  <c r="G907" i="18"/>
  <c r="G937" i="18"/>
  <c r="F1715" i="18"/>
  <c r="G1715" i="18" s="1"/>
  <c r="F1475" i="18"/>
  <c r="G1475" i="18" s="1"/>
  <c r="F995" i="18"/>
  <c r="G995" i="18" s="1"/>
  <c r="F1235" i="18"/>
  <c r="G1235" i="18" s="1"/>
  <c r="F755" i="18"/>
  <c r="G755" i="18" s="1"/>
  <c r="F515" i="18"/>
  <c r="G515" i="18" s="1"/>
  <c r="F245" i="18"/>
  <c r="G245" i="18" s="1"/>
  <c r="F155" i="18"/>
  <c r="G155" i="18" s="1"/>
  <c r="F65" i="18"/>
  <c r="G65" i="18" s="1"/>
  <c r="F125" i="18"/>
  <c r="G125" i="18" s="1"/>
  <c r="F35" i="18"/>
  <c r="G35" i="18" s="1"/>
  <c r="F275" i="18"/>
  <c r="G275" i="18" s="1"/>
  <c r="F95" i="18"/>
  <c r="G95" i="18" s="1"/>
  <c r="F1714" i="18"/>
  <c r="G1714" i="18" s="1"/>
  <c r="F1234" i="18"/>
  <c r="G1234" i="18" s="1"/>
  <c r="F1084" i="18"/>
  <c r="G1084" i="18" s="1"/>
  <c r="F604" i="18"/>
  <c r="F754" i="18"/>
  <c r="G754" i="18" s="1"/>
  <c r="F124" i="18"/>
  <c r="G124" i="18" s="1"/>
  <c r="F274" i="18"/>
  <c r="G274" i="18" s="1"/>
  <c r="F94" i="18"/>
  <c r="G94" i="18" s="1"/>
  <c r="F34" i="18"/>
  <c r="G34" i="18" s="1"/>
  <c r="F244" i="18"/>
  <c r="G244" i="18" s="1"/>
  <c r="F154" i="18"/>
  <c r="G154" i="18" s="1"/>
  <c r="F64" i="18"/>
  <c r="G64" i="18" s="1"/>
  <c r="F1713" i="18"/>
  <c r="G1713" i="18" s="1"/>
  <c r="F1233" i="18"/>
  <c r="G1233" i="18" s="1"/>
  <c r="F1053" i="18"/>
  <c r="G1053" i="18" s="1"/>
  <c r="F753" i="18"/>
  <c r="G753" i="18" s="1"/>
  <c r="G573" i="18"/>
  <c r="F243" i="18"/>
  <c r="G243" i="18" s="1"/>
  <c r="F153" i="18"/>
  <c r="G153" i="18" s="1"/>
  <c r="F63" i="18"/>
  <c r="G63" i="18" s="1"/>
  <c r="F123" i="18"/>
  <c r="G123" i="18" s="1"/>
  <c r="F273" i="18"/>
  <c r="G273" i="18" s="1"/>
  <c r="F93" i="18"/>
  <c r="G93" i="18" s="1"/>
  <c r="F33" i="18"/>
  <c r="G33" i="18" s="1"/>
  <c r="F1712" i="18"/>
  <c r="G1712" i="18" s="1"/>
  <c r="F1502" i="18"/>
  <c r="G1502" i="18" s="1"/>
  <c r="F1232" i="18"/>
  <c r="G1232" i="18" s="1"/>
  <c r="F1022" i="18"/>
  <c r="G1022" i="18" s="1"/>
  <c r="F752" i="18"/>
  <c r="G752" i="18" s="1"/>
  <c r="F542" i="18"/>
  <c r="G542" i="18" s="1"/>
  <c r="F122" i="18"/>
  <c r="G122" i="18" s="1"/>
  <c r="F32" i="18"/>
  <c r="G32" i="18" s="1"/>
  <c r="F272" i="18"/>
  <c r="G272" i="18" s="1"/>
  <c r="F92" i="18"/>
  <c r="G92" i="18" s="1"/>
  <c r="F242" i="18"/>
  <c r="G242" i="18" s="1"/>
  <c r="F152" i="18"/>
  <c r="G152" i="18" s="1"/>
  <c r="F62" i="18"/>
  <c r="G62" i="18" s="1"/>
  <c r="F1711" i="18"/>
  <c r="G1711" i="18" s="1"/>
  <c r="F1501" i="18"/>
  <c r="G1501" i="18" s="1"/>
  <c r="F1201" i="18"/>
  <c r="G1201" i="18" s="1"/>
  <c r="F1021" i="18"/>
  <c r="G1021" i="18" s="1"/>
  <c r="F1111" i="18"/>
  <c r="G1111" i="18" s="1"/>
  <c r="F991" i="18"/>
  <c r="G991" i="18" s="1"/>
  <c r="F1081" i="18"/>
  <c r="G1081" i="18" s="1"/>
  <c r="F1231" i="18"/>
  <c r="G1231" i="18" s="1"/>
  <c r="F1051" i="18"/>
  <c r="G1051" i="18" s="1"/>
  <c r="F751" i="18"/>
  <c r="G751" i="18" s="1"/>
  <c r="F541" i="18"/>
  <c r="G541" i="18" s="1"/>
  <c r="F61" i="18"/>
  <c r="G61" i="18" s="1"/>
  <c r="F271" i="18"/>
  <c r="G271" i="18" s="1"/>
  <c r="F1680" i="18"/>
  <c r="G1680" i="18" s="1"/>
  <c r="F1200" i="18"/>
  <c r="G1200" i="18" s="1"/>
  <c r="F1110" i="18"/>
  <c r="G1110" i="18" s="1"/>
  <c r="F600" i="18"/>
  <c r="F750" i="18"/>
  <c r="G750" i="18" s="1"/>
  <c r="G570" i="18"/>
  <c r="F510" i="18"/>
  <c r="G510" i="18" s="1"/>
  <c r="F540" i="18"/>
  <c r="G540" i="18" s="1"/>
  <c r="F240" i="18"/>
  <c r="G240" i="18" s="1"/>
  <c r="F150" i="18"/>
  <c r="G150" i="18" s="1"/>
  <c r="F1679" i="18"/>
  <c r="G1679" i="18" s="1"/>
  <c r="F1199" i="18"/>
  <c r="G1199" i="18" s="1"/>
  <c r="F1079" i="18"/>
  <c r="G1079" i="18" s="1"/>
  <c r="F749" i="18"/>
  <c r="G749" i="18" s="1"/>
  <c r="G569" i="18"/>
  <c r="F539" i="18"/>
  <c r="G539" i="18" s="1"/>
  <c r="F599" i="18"/>
  <c r="F509" i="18"/>
  <c r="G509" i="18" s="1"/>
  <c r="F239" i="18"/>
  <c r="G239" i="18" s="1"/>
  <c r="F119" i="18"/>
  <c r="G119" i="18" s="1"/>
  <c r="F1678" i="18"/>
  <c r="G1678" i="18" s="1"/>
  <c r="F1078" i="18"/>
  <c r="G1078" i="18" s="1"/>
  <c r="F1198" i="18"/>
  <c r="G1198" i="18" s="1"/>
  <c r="F598" i="18"/>
  <c r="F118" i="18"/>
  <c r="G118" i="18" s="1"/>
  <c r="F28" i="18"/>
  <c r="G28" i="18" s="1"/>
  <c r="F268" i="18"/>
  <c r="G268" i="18" s="1"/>
  <c r="F88" i="18"/>
  <c r="G88" i="18" s="1"/>
  <c r="F238" i="18"/>
  <c r="G238" i="18" s="1"/>
  <c r="F148" i="18"/>
  <c r="G148" i="18" s="1"/>
  <c r="F58" i="18"/>
  <c r="G58" i="18" s="1"/>
  <c r="F1677" i="18"/>
  <c r="G1677" i="18" s="1"/>
  <c r="F1197" i="18"/>
  <c r="G1197" i="18" s="1"/>
  <c r="F1017" i="18"/>
  <c r="G1017" i="18" s="1"/>
  <c r="F1107" i="18"/>
  <c r="G1107" i="18" s="1"/>
  <c r="F987" i="18"/>
  <c r="G987" i="18" s="1"/>
  <c r="F1077" i="18"/>
  <c r="G1077" i="18" s="1"/>
  <c r="F1227" i="18"/>
  <c r="G1227" i="18" s="1"/>
  <c r="F1047" i="18"/>
  <c r="G1047" i="18" s="1"/>
  <c r="F597" i="18"/>
  <c r="F237" i="18"/>
  <c r="G237" i="18" s="1"/>
  <c r="F117" i="18"/>
  <c r="G117" i="18" s="1"/>
  <c r="F1706" i="18"/>
  <c r="G1706" i="18" s="1"/>
  <c r="F1466" i="18"/>
  <c r="G1466" i="18" s="1"/>
  <c r="F1226" i="18"/>
  <c r="G1226" i="18" s="1"/>
  <c r="F1076" i="18"/>
  <c r="G1076" i="18" s="1"/>
  <c r="F1046" i="18"/>
  <c r="G1046" i="18" s="1"/>
  <c r="F1196" i="18"/>
  <c r="G1196" i="18" s="1"/>
  <c r="F1016" i="18"/>
  <c r="G1016" i="18" s="1"/>
  <c r="F1106" i="18"/>
  <c r="G1106" i="18" s="1"/>
  <c r="F986" i="18"/>
  <c r="G986" i="18" s="1"/>
  <c r="F746" i="18"/>
  <c r="G746" i="18" s="1"/>
  <c r="F506" i="18"/>
  <c r="G506" i="18" s="1"/>
  <c r="F266" i="18"/>
  <c r="G266" i="18" s="1"/>
  <c r="F26" i="18"/>
  <c r="G26" i="18" s="1"/>
  <c r="F1705" i="18"/>
  <c r="G1705" i="18" s="1"/>
  <c r="F1675" i="18"/>
  <c r="G1675" i="18" s="1"/>
  <c r="F1495" i="18"/>
  <c r="G1495" i="18" s="1"/>
  <c r="F1465" i="18"/>
  <c r="G1465" i="18" s="1"/>
  <c r="F1225" i="18"/>
  <c r="G1225" i="18" s="1"/>
  <c r="F1075" i="18"/>
  <c r="G1075" i="18" s="1"/>
  <c r="F745" i="18"/>
  <c r="G745" i="18" s="1"/>
  <c r="F595" i="18"/>
  <c r="F115" i="18"/>
  <c r="G115" i="18" s="1"/>
  <c r="F265" i="18"/>
  <c r="G265" i="18" s="1"/>
  <c r="F1704" i="18"/>
  <c r="G1704" i="18" s="1"/>
  <c r="F1464" i="18"/>
  <c r="G1464" i="18" s="1"/>
  <c r="F1074" i="18"/>
  <c r="G1074" i="18" s="1"/>
  <c r="F1044" i="18"/>
  <c r="G1044" i="18" s="1"/>
  <c r="F1224" i="18"/>
  <c r="G1224" i="18" s="1"/>
  <c r="F1194" i="18"/>
  <c r="G1194" i="18" s="1"/>
  <c r="F1014" i="18"/>
  <c r="G1014" i="18" s="1"/>
  <c r="F1104" i="18"/>
  <c r="G1104" i="18" s="1"/>
  <c r="F984" i="18"/>
  <c r="G984" i="18" s="1"/>
  <c r="F504" i="18"/>
  <c r="G504" i="18" s="1"/>
  <c r="F744" i="18"/>
  <c r="G744" i="18" s="1"/>
  <c r="F24" i="18"/>
  <c r="G24" i="18" s="1"/>
  <c r="F264" i="18"/>
  <c r="G264" i="18" s="1"/>
  <c r="F1673" i="18"/>
  <c r="G1673" i="18" s="1"/>
  <c r="F1463" i="18"/>
  <c r="G1463" i="18" s="1"/>
  <c r="F1193" i="18"/>
  <c r="G1193" i="18" s="1"/>
  <c r="F1013" i="18"/>
  <c r="G1013" i="18" s="1"/>
  <c r="F1103" i="18"/>
  <c r="G1103" i="18" s="1"/>
  <c r="F983" i="18"/>
  <c r="G983" i="18" s="1"/>
  <c r="F1073" i="18"/>
  <c r="G1073" i="18" s="1"/>
  <c r="F1223" i="18"/>
  <c r="G1223" i="18" s="1"/>
  <c r="F1043" i="18"/>
  <c r="G1043" i="18" s="1"/>
  <c r="F503" i="18"/>
  <c r="G503" i="18" s="1"/>
  <c r="F233" i="18"/>
  <c r="G233" i="18" s="1"/>
  <c r="F23" i="18"/>
  <c r="G23" i="18" s="1"/>
  <c r="F1672" i="18"/>
  <c r="G1672" i="18" s="1"/>
  <c r="F1462" i="18"/>
  <c r="G1462" i="18" s="1"/>
  <c r="F1192" i="18"/>
  <c r="G1192" i="18" s="1"/>
  <c r="F982" i="18"/>
  <c r="G982" i="18" s="1"/>
  <c r="F592" i="18"/>
  <c r="F742" i="18"/>
  <c r="G742" i="18" s="1"/>
  <c r="G562" i="18"/>
  <c r="F502" i="18"/>
  <c r="G502" i="18" s="1"/>
  <c r="F532" i="18"/>
  <c r="G532" i="18" s="1"/>
  <c r="F22" i="18"/>
  <c r="G22" i="18" s="1"/>
  <c r="F232" i="18"/>
  <c r="G232" i="18" s="1"/>
  <c r="F1701" i="18"/>
  <c r="G1701" i="18" s="1"/>
  <c r="F1671" i="18"/>
  <c r="G1671" i="18" s="1"/>
  <c r="F1491" i="18"/>
  <c r="G1491" i="18" s="1"/>
  <c r="F1461" i="18"/>
  <c r="G1461" i="18" s="1"/>
  <c r="F1191" i="18"/>
  <c r="G1191" i="18" s="1"/>
  <c r="F1011" i="18"/>
  <c r="G1011" i="18" s="1"/>
  <c r="F531" i="18"/>
  <c r="G531" i="18" s="1"/>
  <c r="F231" i="18"/>
  <c r="G231" i="18" s="1"/>
  <c r="F51" i="18"/>
  <c r="G51" i="18" s="1"/>
  <c r="F1670" i="18"/>
  <c r="G1670" i="18" s="1"/>
  <c r="F1700" i="18"/>
  <c r="G1700" i="18" s="1"/>
  <c r="F1490" i="18"/>
  <c r="G1490" i="18" s="1"/>
  <c r="F1460" i="18"/>
  <c r="G1460" i="18" s="1"/>
  <c r="F1040" i="18"/>
  <c r="G1040" i="18" s="1"/>
  <c r="F1190" i="18"/>
  <c r="G1190" i="18" s="1"/>
  <c r="F80" i="18"/>
  <c r="G80" i="18" s="1"/>
  <c r="F230" i="18"/>
  <c r="G230" i="18" s="1"/>
  <c r="F1669" i="18"/>
  <c r="G1669" i="18" s="1"/>
  <c r="F1189" i="18"/>
  <c r="G1189" i="18" s="1"/>
  <c r="F1009" i="18"/>
  <c r="G1009" i="18" s="1"/>
  <c r="F1099" i="18"/>
  <c r="G1099" i="18" s="1"/>
  <c r="F979" i="18"/>
  <c r="G979" i="18" s="1"/>
  <c r="F1069" i="18"/>
  <c r="G1069" i="18" s="1"/>
  <c r="F1219" i="18"/>
  <c r="G1219" i="18" s="1"/>
  <c r="F1039" i="18"/>
  <c r="G1039" i="18" s="1"/>
  <c r="F229" i="18"/>
  <c r="G229" i="18" s="1"/>
  <c r="F139" i="18"/>
  <c r="G139" i="18" s="1"/>
  <c r="F1668" i="18"/>
  <c r="G1668" i="18" s="1"/>
  <c r="F1218" i="18"/>
  <c r="G1218" i="18" s="1"/>
  <c r="F1068" i="18"/>
  <c r="G1068" i="18" s="1"/>
  <c r="F1038" i="18"/>
  <c r="G1038" i="18" s="1"/>
  <c r="F1188" i="18"/>
  <c r="G1188" i="18" s="1"/>
  <c r="F1008" i="18"/>
  <c r="G1008" i="18" s="1"/>
  <c r="F1098" i="18"/>
  <c r="G1098" i="18" s="1"/>
  <c r="F978" i="18"/>
  <c r="G978" i="18" s="1"/>
  <c r="F588" i="18"/>
  <c r="F108" i="18"/>
  <c r="G108" i="18" s="1"/>
  <c r="F228" i="18"/>
  <c r="G228" i="18" s="1"/>
  <c r="F1697" i="18"/>
  <c r="G1697" i="18" s="1"/>
  <c r="F1667" i="18"/>
  <c r="G1667" i="18" s="1"/>
  <c r="F1487" i="18"/>
  <c r="G1487" i="18" s="1"/>
  <c r="F1457" i="18"/>
  <c r="G1457" i="18" s="1"/>
  <c r="F1217" i="18"/>
  <c r="G1217" i="18" s="1"/>
  <c r="F977" i="18"/>
  <c r="G977" i="18" s="1"/>
  <c r="F737" i="18"/>
  <c r="G737" i="18" s="1"/>
  <c r="F497" i="18"/>
  <c r="G497" i="18" s="1"/>
  <c r="F17" i="18"/>
  <c r="G17" i="18" s="1"/>
  <c r="F257" i="18"/>
  <c r="G257" i="18" s="1"/>
  <c r="F1696" i="18"/>
  <c r="G1696" i="18" s="1"/>
  <c r="F1066" i="18"/>
  <c r="G1066" i="18" s="1"/>
  <c r="F1036" i="18"/>
  <c r="G1036" i="18" s="1"/>
  <c r="F1216" i="18"/>
  <c r="G1216" i="18" s="1"/>
  <c r="F1186" i="18"/>
  <c r="G1186" i="18" s="1"/>
  <c r="F1006" i="18"/>
  <c r="G1006" i="18" s="1"/>
  <c r="F1096" i="18"/>
  <c r="G1096" i="18" s="1"/>
  <c r="F976" i="18"/>
  <c r="G976" i="18" s="1"/>
  <c r="F736" i="18"/>
  <c r="G736" i="18" s="1"/>
  <c r="F256" i="18"/>
  <c r="G256" i="18" s="1"/>
  <c r="F76" i="18"/>
  <c r="G76" i="18" s="1"/>
  <c r="F1695" i="18"/>
  <c r="G1695" i="18" s="1"/>
  <c r="F1485" i="18"/>
  <c r="G1485" i="18" s="1"/>
  <c r="F1185" i="18"/>
  <c r="G1185" i="18" s="1"/>
  <c r="F1005" i="18"/>
  <c r="G1005" i="18" s="1"/>
  <c r="F1095" i="18"/>
  <c r="G1095" i="18" s="1"/>
  <c r="F975" i="18"/>
  <c r="G975" i="18" s="1"/>
  <c r="F1065" i="18"/>
  <c r="G1065" i="18" s="1"/>
  <c r="F1215" i="18"/>
  <c r="G1215" i="18" s="1"/>
  <c r="F1035" i="18"/>
  <c r="G1035" i="18" s="1"/>
  <c r="F735" i="18"/>
  <c r="G735" i="18" s="1"/>
  <c r="F525" i="18"/>
  <c r="G525" i="18" s="1"/>
  <c r="F45" i="18"/>
  <c r="G45" i="18" s="1"/>
  <c r="F255" i="18"/>
  <c r="G255" i="18" s="1"/>
  <c r="F1694" i="18"/>
  <c r="G1694" i="18" s="1"/>
  <c r="F1214" i="18"/>
  <c r="G1214" i="18" s="1"/>
  <c r="F1094" i="18"/>
  <c r="G1094" i="18" s="1"/>
  <c r="F584" i="18"/>
  <c r="F734" i="18"/>
  <c r="G734" i="18" s="1"/>
  <c r="F494" i="18"/>
  <c r="G494" i="18" s="1"/>
  <c r="F524" i="18"/>
  <c r="G524" i="18" s="1"/>
  <c r="F254" i="18"/>
  <c r="G254" i="18" s="1"/>
  <c r="F134" i="18"/>
  <c r="G134" i="18" s="1"/>
  <c r="F1693" i="18"/>
  <c r="G1693" i="18" s="1"/>
  <c r="F1663" i="18"/>
  <c r="G1663" i="18" s="1"/>
  <c r="F1483" i="18"/>
  <c r="G1483" i="18" s="1"/>
  <c r="F1453" i="18"/>
  <c r="G1453" i="18" s="1"/>
  <c r="F1213" i="18"/>
  <c r="G1213" i="18" s="1"/>
  <c r="F1063" i="18"/>
  <c r="G1063" i="18" s="1"/>
  <c r="F733" i="18"/>
  <c r="G733" i="18" s="1"/>
  <c r="F583" i="18"/>
  <c r="F103" i="18"/>
  <c r="G103" i="18" s="1"/>
  <c r="F253" i="18"/>
  <c r="G253" i="18" s="1"/>
  <c r="F1662" i="18"/>
  <c r="G1662" i="18" s="1"/>
  <c r="F1692" i="18"/>
  <c r="G1692" i="18" s="1"/>
  <c r="F1482" i="18"/>
  <c r="G1482" i="18" s="1"/>
  <c r="F1452" i="18"/>
  <c r="G1452" i="18" s="1"/>
  <c r="F1212" i="18"/>
  <c r="G1212" i="18" s="1"/>
  <c r="F1092" i="18"/>
  <c r="G1092" i="18" s="1"/>
  <c r="F732" i="18"/>
  <c r="G732" i="18" s="1"/>
  <c r="F252" i="18"/>
  <c r="G252" i="18" s="1"/>
  <c r="F132" i="18"/>
  <c r="G132" i="18" s="1"/>
  <c r="F1661" i="18"/>
  <c r="G1661" i="18" s="1"/>
  <c r="F1181" i="18"/>
  <c r="G1181" i="18" s="1"/>
  <c r="F1001" i="18"/>
  <c r="G1001" i="18" s="1"/>
  <c r="F1091" i="18"/>
  <c r="G1091" i="18" s="1"/>
  <c r="F971" i="18"/>
  <c r="G971" i="18" s="1"/>
  <c r="F1061" i="18"/>
  <c r="G1061" i="18" s="1"/>
  <c r="F1211" i="18"/>
  <c r="G1211" i="18" s="1"/>
  <c r="F1031" i="18"/>
  <c r="G1031" i="18" s="1"/>
  <c r="F581" i="18"/>
  <c r="F221" i="18"/>
  <c r="G221" i="18" s="1"/>
  <c r="F101" i="18"/>
  <c r="G101" i="18" s="1"/>
  <c r="F1660" i="18"/>
  <c r="G1660" i="18" s="1"/>
  <c r="F1450" i="18"/>
  <c r="G1450" i="18" s="1"/>
  <c r="F1210" i="18"/>
  <c r="G1210" i="18" s="1"/>
  <c r="F1060" i="18"/>
  <c r="G1060" i="18" s="1"/>
  <c r="F1030" i="18"/>
  <c r="G1030" i="18" s="1"/>
  <c r="F1180" i="18"/>
  <c r="G1180" i="18" s="1"/>
  <c r="F1000" i="18"/>
  <c r="G1000" i="18" s="1"/>
  <c r="F1090" i="18"/>
  <c r="G1090" i="18" s="1"/>
  <c r="F970" i="18"/>
  <c r="G970" i="18" s="1"/>
  <c r="F490" i="18"/>
  <c r="G490" i="18" s="1"/>
  <c r="F10" i="18"/>
  <c r="G10" i="18" s="1"/>
  <c r="F220" i="18"/>
  <c r="G220" i="18" s="1"/>
  <c r="H1116" i="18" l="1"/>
  <c r="H1146" i="18"/>
  <c r="H396" i="18"/>
  <c r="H426" i="18"/>
  <c r="H456" i="18"/>
  <c r="H366" i="18"/>
  <c r="H1866" i="18"/>
  <c r="H1896" i="18"/>
  <c r="H1806" i="18"/>
  <c r="H2346" i="18"/>
  <c r="H2376" i="18"/>
  <c r="H394" i="22"/>
  <c r="H2316" i="18"/>
  <c r="H2286" i="18"/>
  <c r="H454" i="22"/>
  <c r="H274" i="22"/>
  <c r="H1236" i="18"/>
  <c r="H1716" i="18"/>
  <c r="G580" i="18"/>
  <c r="G601" i="18"/>
  <c r="G605" i="18"/>
  <c r="G1846" i="18"/>
  <c r="G1849" i="18"/>
  <c r="G1845" i="18"/>
  <c r="G1840" i="18"/>
  <c r="G1836" i="18"/>
  <c r="G1854" i="18"/>
  <c r="G1853" i="18"/>
  <c r="G594" i="18"/>
  <c r="G589" i="18"/>
  <c r="G585" i="18"/>
  <c r="G582" i="18"/>
  <c r="H1386" i="18"/>
  <c r="H1326" i="18"/>
  <c r="H906" i="18"/>
  <c r="H1356" i="18"/>
  <c r="H846" i="18"/>
  <c r="H876" i="18"/>
  <c r="H1416" i="18"/>
  <c r="H936" i="18"/>
  <c r="G583" i="18"/>
  <c r="G595" i="18"/>
  <c r="G1839" i="18"/>
  <c r="G1838" i="18"/>
  <c r="G1842" i="18"/>
  <c r="G1847" i="18"/>
  <c r="G1855" i="18"/>
  <c r="G1857" i="18"/>
  <c r="G1859" i="18"/>
  <c r="G1862" i="18"/>
  <c r="G598" i="18"/>
  <c r="G599" i="18"/>
  <c r="G1863" i="18"/>
  <c r="G1848" i="18"/>
  <c r="G1860" i="18"/>
  <c r="G1865" i="18"/>
  <c r="G581" i="18"/>
  <c r="G584" i="18"/>
  <c r="G588" i="18"/>
  <c r="G592" i="18"/>
  <c r="G597" i="18"/>
  <c r="G600" i="18"/>
  <c r="G1837" i="18"/>
  <c r="G1864" i="18"/>
  <c r="G1841" i="18"/>
  <c r="G1843" i="18"/>
  <c r="G1844" i="18"/>
  <c r="G1850" i="18"/>
  <c r="G1852" i="18"/>
  <c r="G1856" i="18"/>
  <c r="G604" i="18"/>
  <c r="G1851" i="18"/>
  <c r="I9" i="16"/>
  <c r="G277" i="18"/>
  <c r="G278" i="18"/>
  <c r="G276" i="18"/>
  <c r="H2416" i="18" l="1"/>
  <c r="H2415" i="18"/>
  <c r="H2414" i="18"/>
  <c r="F2018" i="18"/>
  <c r="G2018" i="18" s="1"/>
  <c r="F1538" i="18"/>
  <c r="G1538" i="18" s="1"/>
  <c r="F1058" i="18"/>
  <c r="G1058" i="18" s="1"/>
  <c r="F1958" i="18"/>
  <c r="G1958" i="18" s="1"/>
  <c r="F1478" i="18"/>
  <c r="G1478" i="18" s="1"/>
  <c r="F998" i="18"/>
  <c r="G998" i="18" s="1"/>
  <c r="H424" i="22"/>
  <c r="H2417" i="18"/>
  <c r="H2419" i="18"/>
  <c r="H364" i="22"/>
  <c r="H1836" i="18"/>
  <c r="H2418" i="18" s="1"/>
  <c r="F2258" i="18"/>
  <c r="G2258" i="18" s="1"/>
  <c r="F2168" i="18"/>
  <c r="G2168" i="18" s="1"/>
  <c r="F1778" i="18"/>
  <c r="G1778" i="18" s="1"/>
  <c r="F1298" i="18"/>
  <c r="G1298" i="18" s="1"/>
  <c r="F1748" i="18"/>
  <c r="G1748" i="18" s="1"/>
  <c r="F1268" i="18"/>
  <c r="G1268" i="18" s="1"/>
  <c r="F2228" i="18"/>
  <c r="G2228" i="18" s="1"/>
  <c r="F2138" i="18"/>
  <c r="G2138" i="18" s="1"/>
  <c r="F1658" i="18"/>
  <c r="G1658" i="18" s="1"/>
  <c r="F1178" i="18"/>
  <c r="G1178" i="18" s="1"/>
  <c r="F818" i="18"/>
  <c r="G818" i="18" s="1"/>
  <c r="F608" i="18"/>
  <c r="G608" i="18" s="1"/>
  <c r="F548" i="18"/>
  <c r="G548" i="18" s="1"/>
  <c r="F788" i="18"/>
  <c r="G788" i="18" s="1"/>
  <c r="F698" i="18"/>
  <c r="G698" i="18" s="1"/>
  <c r="F668" i="18"/>
  <c r="G668" i="18" s="1"/>
  <c r="F638" i="18"/>
  <c r="G638" i="18" s="1"/>
  <c r="G334" i="22"/>
  <c r="E334" i="22"/>
  <c r="G304" i="22"/>
  <c r="E424" i="22"/>
  <c r="G454" i="22"/>
  <c r="E454" i="22"/>
  <c r="G274" i="22"/>
  <c r="E274" i="22"/>
  <c r="G394" i="22"/>
  <c r="E394" i="22"/>
  <c r="G364" i="22"/>
  <c r="F454" i="22"/>
  <c r="F274" i="22"/>
  <c r="F334" i="22"/>
  <c r="F394" i="22"/>
  <c r="H2411" i="18"/>
  <c r="F364" i="22" s="1"/>
  <c r="F338" i="18"/>
  <c r="G338" i="18" s="1"/>
  <c r="F1928" i="18"/>
  <c r="G1928" i="18" s="1"/>
  <c r="F308" i="18"/>
  <c r="G308" i="18" s="1"/>
  <c r="F158" i="18"/>
  <c r="G158" i="18" s="1"/>
  <c r="F1508" i="18"/>
  <c r="G1508" i="18" s="1"/>
  <c r="F188" i="18"/>
  <c r="G188" i="18" s="1"/>
  <c r="G279" i="18"/>
  <c r="H276" i="18" s="1"/>
  <c r="G244" i="22" s="1"/>
  <c r="G759" i="18"/>
  <c r="F968" i="18"/>
  <c r="G968" i="18" s="1"/>
  <c r="F1448" i="18"/>
  <c r="G1448" i="18" s="1"/>
  <c r="F218" i="18"/>
  <c r="G218" i="18" s="1"/>
  <c r="F8" i="18"/>
  <c r="G8" i="18" s="1"/>
  <c r="F38" i="18"/>
  <c r="G38" i="18" s="1"/>
  <c r="F128" i="18"/>
  <c r="G128" i="18" s="1"/>
  <c r="F98" i="18"/>
  <c r="G98" i="18" s="1"/>
  <c r="H334" i="22"/>
  <c r="F1688" i="18"/>
  <c r="G1688" i="18" s="1"/>
  <c r="F1028" i="18"/>
  <c r="G1028" i="18" s="1"/>
  <c r="F1208" i="18"/>
  <c r="G1208" i="18" s="1"/>
  <c r="F488" i="18"/>
  <c r="G488" i="18" s="1"/>
  <c r="F578" i="18"/>
  <c r="F728" i="18"/>
  <c r="G728" i="18" s="1"/>
  <c r="F518" i="18"/>
  <c r="G518" i="18" s="1"/>
  <c r="F248" i="18"/>
  <c r="G248" i="18" s="1"/>
  <c r="F68" i="18"/>
  <c r="G68" i="18" s="1"/>
  <c r="K37" i="16"/>
  <c r="I7" i="16"/>
  <c r="I8" i="16"/>
  <c r="I10" i="16"/>
  <c r="F549" i="18" l="1"/>
  <c r="G549" i="18" s="1"/>
  <c r="F669" i="18"/>
  <c r="G669" i="18" s="1"/>
  <c r="F639" i="18"/>
  <c r="G639" i="18" s="1"/>
  <c r="F609" i="18"/>
  <c r="G609" i="18" s="1"/>
  <c r="F1569" i="18"/>
  <c r="G1569" i="18" s="1"/>
  <c r="F1089" i="18"/>
  <c r="G1089" i="18" s="1"/>
  <c r="F2079" i="18"/>
  <c r="G2079" i="18" s="1"/>
  <c r="F2109" i="18"/>
  <c r="G2109" i="18" s="1"/>
  <c r="F2049" i="18"/>
  <c r="G2049" i="18" s="1"/>
  <c r="F2019" i="18"/>
  <c r="G2019" i="18" s="1"/>
  <c r="F1989" i="18"/>
  <c r="G1989" i="18" s="1"/>
  <c r="F2077" i="18"/>
  <c r="G2077" i="18" s="1"/>
  <c r="F2017" i="18"/>
  <c r="G2017" i="18" s="1"/>
  <c r="F2047" i="18"/>
  <c r="G2047" i="18" s="1"/>
  <c r="F2107" i="18"/>
  <c r="G2107" i="18" s="1"/>
  <c r="F1987" i="18"/>
  <c r="G1987" i="18" s="1"/>
  <c r="F546" i="18"/>
  <c r="G546" i="18" s="1"/>
  <c r="F516" i="18"/>
  <c r="G516" i="18" s="1"/>
  <c r="F636" i="18"/>
  <c r="G636" i="18" s="1"/>
  <c r="F666" i="18"/>
  <c r="G666" i="18" s="1"/>
  <c r="F606" i="18"/>
  <c r="G606" i="18" s="1"/>
  <c r="F996" i="18"/>
  <c r="G996" i="18" s="1"/>
  <c r="F576" i="18"/>
  <c r="G576" i="18" s="1"/>
  <c r="F2106" i="18"/>
  <c r="G2106" i="18" s="1"/>
  <c r="F1956" i="18"/>
  <c r="G1956" i="18" s="1"/>
  <c r="F2076" i="18"/>
  <c r="G2076" i="18" s="1"/>
  <c r="F2016" i="18"/>
  <c r="G2016" i="18" s="1"/>
  <c r="F2046" i="18"/>
  <c r="G2046" i="18" s="1"/>
  <c r="F1986" i="18"/>
  <c r="G1986" i="18" s="1"/>
  <c r="F2166" i="18"/>
  <c r="G2166" i="18" s="1"/>
  <c r="F1776" i="18"/>
  <c r="G1776" i="18" s="1"/>
  <c r="F816" i="18"/>
  <c r="G816" i="18" s="1"/>
  <c r="F2256" i="18"/>
  <c r="G2256" i="18" s="1"/>
  <c r="F1296" i="18"/>
  <c r="G1296" i="18" s="1"/>
  <c r="F2169" i="18"/>
  <c r="G2169" i="18" s="1"/>
  <c r="F1779" i="18"/>
  <c r="G1779" i="18" s="1"/>
  <c r="F1299" i="18"/>
  <c r="G1299" i="18" s="1"/>
  <c r="F2259" i="18"/>
  <c r="G2259" i="18" s="1"/>
  <c r="F819" i="18"/>
  <c r="G819" i="18" s="1"/>
  <c r="F1959" i="18"/>
  <c r="G1959" i="18" s="1"/>
  <c r="F2229" i="18"/>
  <c r="G2229" i="18" s="1"/>
  <c r="F2139" i="18"/>
  <c r="G2139" i="18" s="1"/>
  <c r="F1749" i="18"/>
  <c r="G1749" i="18" s="1"/>
  <c r="F1269" i="18"/>
  <c r="G1269" i="18" s="1"/>
  <c r="F699" i="18"/>
  <c r="G699" i="18" s="1"/>
  <c r="F789" i="18"/>
  <c r="G789" i="18" s="1"/>
  <c r="F2167" i="18"/>
  <c r="G2167" i="18" s="1"/>
  <c r="F1297" i="18"/>
  <c r="G1297" i="18" s="1"/>
  <c r="F2257" i="18"/>
  <c r="G2257" i="18" s="1"/>
  <c r="F1957" i="18"/>
  <c r="G1957" i="18" s="1"/>
  <c r="F1777" i="18"/>
  <c r="G1777" i="18" s="1"/>
  <c r="F1567" i="18"/>
  <c r="G1567" i="18" s="1"/>
  <c r="F1627" i="18"/>
  <c r="G1627" i="18" s="1"/>
  <c r="F1597" i="18"/>
  <c r="G1597" i="18" s="1"/>
  <c r="F1537" i="18"/>
  <c r="G1537" i="18" s="1"/>
  <c r="F1507" i="18"/>
  <c r="G1507" i="18" s="1"/>
  <c r="J454" i="22"/>
  <c r="J274" i="22"/>
  <c r="J334" i="22"/>
  <c r="J394" i="22"/>
  <c r="F2227" i="18"/>
  <c r="G2227" i="18" s="1"/>
  <c r="F1267" i="18"/>
  <c r="G1267" i="18" s="1"/>
  <c r="F2137" i="18"/>
  <c r="G2137" i="18" s="1"/>
  <c r="F1747" i="18"/>
  <c r="G1747" i="18" s="1"/>
  <c r="F1177" i="18"/>
  <c r="G1177" i="18" s="1"/>
  <c r="F1657" i="18"/>
  <c r="G1657" i="18" s="1"/>
  <c r="F2226" i="18"/>
  <c r="G2226" i="18" s="1"/>
  <c r="F786" i="18"/>
  <c r="G786" i="18" s="1"/>
  <c r="F486" i="18"/>
  <c r="G486" i="18" s="1"/>
  <c r="F1746" i="18"/>
  <c r="G1746" i="18" s="1"/>
  <c r="F336" i="18"/>
  <c r="G336" i="18" s="1"/>
  <c r="F2136" i="18"/>
  <c r="G2136" i="18" s="1"/>
  <c r="F1926" i="18"/>
  <c r="G1926" i="18" s="1"/>
  <c r="F1266" i="18"/>
  <c r="G1266" i="18" s="1"/>
  <c r="F696" i="18"/>
  <c r="G696" i="18" s="1"/>
  <c r="F306" i="18"/>
  <c r="G306" i="18" s="1"/>
  <c r="F126" i="18"/>
  <c r="G126" i="18" s="1"/>
  <c r="F156" i="18"/>
  <c r="G156" i="18" s="1"/>
  <c r="F186" i="18"/>
  <c r="G186" i="18" s="1"/>
  <c r="F547" i="18"/>
  <c r="G547" i="18" s="1"/>
  <c r="F787" i="18"/>
  <c r="G787" i="18" s="1"/>
  <c r="F697" i="18"/>
  <c r="G697" i="18" s="1"/>
  <c r="F607" i="18"/>
  <c r="G607" i="18" s="1"/>
  <c r="F817" i="18"/>
  <c r="G817" i="18" s="1"/>
  <c r="F667" i="18"/>
  <c r="G667" i="18" s="1"/>
  <c r="F637" i="18"/>
  <c r="G637" i="18" s="1"/>
  <c r="F577" i="18"/>
  <c r="G577" i="18" s="1"/>
  <c r="F1929" i="18"/>
  <c r="G1929" i="18" s="1"/>
  <c r="F339" i="18"/>
  <c r="G339" i="18" s="1"/>
  <c r="F309" i="18"/>
  <c r="G309" i="18" s="1"/>
  <c r="F337" i="18"/>
  <c r="G337" i="18" s="1"/>
  <c r="F307" i="18"/>
  <c r="G307" i="18" s="1"/>
  <c r="F1927" i="18"/>
  <c r="G1927" i="18" s="1"/>
  <c r="H756" i="18"/>
  <c r="F1539" i="18"/>
  <c r="G1539" i="18" s="1"/>
  <c r="F189" i="18"/>
  <c r="G189" i="18" s="1"/>
  <c r="F159" i="18"/>
  <c r="G159" i="18" s="1"/>
  <c r="F187" i="18"/>
  <c r="G187" i="18" s="1"/>
  <c r="F157" i="18"/>
  <c r="G157" i="18" s="1"/>
  <c r="F1566" i="18"/>
  <c r="G1566" i="18" s="1"/>
  <c r="F1596" i="18"/>
  <c r="G1596" i="18" s="1"/>
  <c r="F1506" i="18"/>
  <c r="G1506" i="18" s="1"/>
  <c r="F1626" i="18"/>
  <c r="G1626" i="18" s="1"/>
  <c r="F1536" i="18"/>
  <c r="G1536" i="18" s="1"/>
  <c r="F1476" i="18"/>
  <c r="G1476" i="18" s="1"/>
  <c r="F1026" i="18"/>
  <c r="G1026" i="18" s="1"/>
  <c r="H1026" i="18" s="1"/>
  <c r="G64" i="22" s="1"/>
  <c r="F1209" i="18"/>
  <c r="G1209" i="18" s="1"/>
  <c r="F1449" i="18"/>
  <c r="G1449" i="18" s="1"/>
  <c r="F1689" i="18"/>
  <c r="G1689" i="18" s="1"/>
  <c r="F969" i="18"/>
  <c r="G969" i="18" s="1"/>
  <c r="F1447" i="18"/>
  <c r="G1447" i="18" s="1"/>
  <c r="F487" i="18"/>
  <c r="G487" i="18" s="1"/>
  <c r="F967" i="18"/>
  <c r="G967" i="18" s="1"/>
  <c r="F1686" i="18"/>
  <c r="G1686" i="18" s="1"/>
  <c r="F726" i="18"/>
  <c r="G726" i="18" s="1"/>
  <c r="F1206" i="18"/>
  <c r="G1206" i="18" s="1"/>
  <c r="F249" i="18"/>
  <c r="G249" i="18" s="1"/>
  <c r="F129" i="18"/>
  <c r="G129" i="18" s="1"/>
  <c r="F99" i="18"/>
  <c r="G99" i="18" s="1"/>
  <c r="F9" i="18"/>
  <c r="G9" i="18" s="1"/>
  <c r="F1059" i="18"/>
  <c r="G1059" i="18" s="1"/>
  <c r="H1056" i="18" s="1"/>
  <c r="G94" i="22" s="1"/>
  <c r="F69" i="18"/>
  <c r="G69" i="18" s="1"/>
  <c r="F1477" i="18"/>
  <c r="G1477" i="18" s="1"/>
  <c r="F997" i="18"/>
  <c r="G997" i="18" s="1"/>
  <c r="F517" i="18"/>
  <c r="G517" i="18" s="1"/>
  <c r="F1687" i="18"/>
  <c r="G1687" i="18" s="1"/>
  <c r="F1207" i="18"/>
  <c r="G1207" i="18" s="1"/>
  <c r="F1087" i="18"/>
  <c r="G1087" i="18" s="1"/>
  <c r="F727" i="18"/>
  <c r="G727" i="18" s="1"/>
  <c r="F217" i="18"/>
  <c r="G217" i="18" s="1"/>
  <c r="F127" i="18"/>
  <c r="G127" i="18" s="1"/>
  <c r="F37" i="18"/>
  <c r="G37" i="18" s="1"/>
  <c r="F97" i="18"/>
  <c r="G97" i="18" s="1"/>
  <c r="F247" i="18"/>
  <c r="G247" i="18" s="1"/>
  <c r="F67" i="18"/>
  <c r="G67" i="18" s="1"/>
  <c r="F7" i="18"/>
  <c r="G7" i="18" s="1"/>
  <c r="F1656" i="18"/>
  <c r="G1656" i="18" s="1"/>
  <c r="F1446" i="18"/>
  <c r="G1446" i="18" s="1"/>
  <c r="F966" i="18"/>
  <c r="G966" i="18" s="1"/>
  <c r="F1176" i="18"/>
  <c r="G1176" i="18" s="1"/>
  <c r="F36" i="18"/>
  <c r="G36" i="18" s="1"/>
  <c r="F96" i="18"/>
  <c r="G96" i="18" s="1"/>
  <c r="F246" i="18"/>
  <c r="G246" i="18" s="1"/>
  <c r="F6" i="18"/>
  <c r="G6" i="18" s="1"/>
  <c r="F216" i="18"/>
  <c r="G216" i="18" s="1"/>
  <c r="F66" i="18"/>
  <c r="G66" i="18" s="1"/>
  <c r="G578" i="18"/>
  <c r="F1659" i="18"/>
  <c r="G1659" i="18" s="1"/>
  <c r="F1479" i="18"/>
  <c r="G1479" i="18" s="1"/>
  <c r="F1179" i="18"/>
  <c r="G1179" i="18" s="1"/>
  <c r="F999" i="18"/>
  <c r="G999" i="18" s="1"/>
  <c r="F729" i="18"/>
  <c r="G729" i="18" s="1"/>
  <c r="F519" i="18"/>
  <c r="G519" i="18" s="1"/>
  <c r="F579" i="18"/>
  <c r="F489" i="18"/>
  <c r="G489" i="18" s="1"/>
  <c r="F219" i="18"/>
  <c r="G219" i="18" s="1"/>
  <c r="F39" i="18"/>
  <c r="G39" i="18" s="1"/>
  <c r="I37" i="16"/>
  <c r="H37" i="16"/>
  <c r="H666" i="18" l="1"/>
  <c r="H1086" i="18"/>
  <c r="G124" i="22" s="1"/>
  <c r="H2016" i="18"/>
  <c r="H2076" i="18"/>
  <c r="H1986" i="18"/>
  <c r="H2226" i="18"/>
  <c r="H2046" i="18"/>
  <c r="H2106" i="18"/>
  <c r="H2256" i="18"/>
  <c r="H636" i="18"/>
  <c r="E214" i="22"/>
  <c r="H1296" i="18"/>
  <c r="H816" i="18"/>
  <c r="H304" i="22" s="1"/>
  <c r="H1776" i="18"/>
  <c r="H2166" i="18"/>
  <c r="H1956" i="18"/>
  <c r="H1566" i="18"/>
  <c r="H124" i="22" s="1"/>
  <c r="H246" i="18"/>
  <c r="H1686" i="18"/>
  <c r="H216" i="18"/>
  <c r="H1656" i="18"/>
  <c r="H1506" i="18"/>
  <c r="H1596" i="18"/>
  <c r="H1626" i="18"/>
  <c r="H1266" i="18"/>
  <c r="H1746" i="18"/>
  <c r="H786" i="18"/>
  <c r="H244" i="22" s="1"/>
  <c r="H2136" i="18"/>
  <c r="H336" i="18"/>
  <c r="H2410" i="18"/>
  <c r="F304" i="22" s="1"/>
  <c r="H306" i="18"/>
  <c r="G214" i="22" s="1"/>
  <c r="H1926" i="18"/>
  <c r="H516" i="18"/>
  <c r="F34" i="22" s="1"/>
  <c r="H156" i="18"/>
  <c r="H186" i="18"/>
  <c r="H1536" i="18"/>
  <c r="H546" i="18"/>
  <c r="H1476" i="18"/>
  <c r="H966" i="18"/>
  <c r="H1446" i="18"/>
  <c r="H4" i="22" s="1"/>
  <c r="H1206" i="18"/>
  <c r="H486" i="18"/>
  <c r="G424" i="22" s="1"/>
  <c r="H996" i="18"/>
  <c r="G34" i="22" s="1"/>
  <c r="H96" i="18"/>
  <c r="H1176" i="18"/>
  <c r="H696" i="18"/>
  <c r="H126" i="18"/>
  <c r="E124" i="22" s="1"/>
  <c r="H66" i="18"/>
  <c r="E64" i="22" s="1"/>
  <c r="H6" i="18"/>
  <c r="H726" i="18"/>
  <c r="H606" i="18"/>
  <c r="F124" i="22" s="1"/>
  <c r="G579" i="18"/>
  <c r="H576" i="18" s="1"/>
  <c r="F94" i="22" s="1"/>
  <c r="H36" i="18"/>
  <c r="E34" i="22" s="1"/>
  <c r="H34" i="22" l="1"/>
  <c r="J34" i="22" s="1"/>
  <c r="E4" i="22"/>
  <c r="G154" i="22"/>
  <c r="E304" i="22"/>
  <c r="J304" i="22" s="1"/>
  <c r="G184" i="22"/>
  <c r="E364" i="22"/>
  <c r="J364" i="22" s="1"/>
  <c r="F64" i="22"/>
  <c r="H64" i="22"/>
  <c r="E94" i="22"/>
  <c r="H94" i="22"/>
  <c r="H214" i="22"/>
  <c r="H2409" i="18"/>
  <c r="E184" i="22"/>
  <c r="H184" i="22"/>
  <c r="H2413" i="18"/>
  <c r="F244" i="22" s="1"/>
  <c r="H154" i="22"/>
  <c r="H2407" i="18"/>
  <c r="E244" i="22" s="1"/>
  <c r="H2408" i="18"/>
  <c r="F4" i="22" s="1"/>
  <c r="H2406" i="18"/>
  <c r="F214" i="22" s="1"/>
  <c r="H2412" i="18"/>
  <c r="F424" i="22" s="1"/>
  <c r="J424" i="22" s="1"/>
  <c r="E154" i="22"/>
  <c r="F184" i="22"/>
  <c r="F154" i="22"/>
  <c r="J124" i="22"/>
  <c r="J64" i="22" l="1"/>
  <c r="J94" i="22"/>
  <c r="G4" i="22"/>
  <c r="J4" i="22" s="1"/>
  <c r="J214" i="22"/>
  <c r="J244" i="22"/>
  <c r="K244" i="22"/>
  <c r="J184" i="22"/>
  <c r="J154" i="22"/>
</calcChain>
</file>

<file path=xl/sharedStrings.xml><?xml version="1.0" encoding="utf-8"?>
<sst xmlns="http://schemas.openxmlformats.org/spreadsheetml/2006/main" count="730" uniqueCount="301">
  <si>
    <t>Организация (ФИО)</t>
  </si>
  <si>
    <t>Контактный номер телефона (Email)</t>
  </si>
  <si>
    <t>Обязательно к заполнению</t>
  </si>
  <si>
    <t>Профиль</t>
  </si>
  <si>
    <t>Размеры Фасада мм</t>
  </si>
  <si>
    <t>Петли</t>
  </si>
  <si>
    <t>1</t>
  </si>
  <si>
    <t>2</t>
  </si>
  <si>
    <t>Х1</t>
  </si>
  <si>
    <t>Х2</t>
  </si>
  <si>
    <t>Х3</t>
  </si>
  <si>
    <t>Х4</t>
  </si>
  <si>
    <t>Х5</t>
  </si>
  <si>
    <t>Х6</t>
  </si>
  <si>
    <t>Кол-во профиля</t>
  </si>
  <si>
    <t>Адрес доставки /Самовывоз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</si>
  <si>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</si>
  <si>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</si>
  <si>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</si>
  <si>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</si>
  <si>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</si>
  <si>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</si>
  <si>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</si>
  <si>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</si>
  <si>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</si>
  <si>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</si>
  <si>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</si>
  <si>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</si>
  <si>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 xml:space="preserve">Белый </t>
  </si>
  <si>
    <t>Черный</t>
  </si>
  <si>
    <t xml:space="preserve">Венге </t>
  </si>
  <si>
    <t>Хром</t>
  </si>
  <si>
    <t>Золото</t>
  </si>
  <si>
    <t>Профиль 1000.1</t>
  </si>
  <si>
    <t>Профиль 2000.2</t>
  </si>
  <si>
    <t>Профиль 3000.3</t>
  </si>
  <si>
    <t>Профиль 4000.4</t>
  </si>
  <si>
    <t>Уголок</t>
  </si>
  <si>
    <t>Винт</t>
  </si>
  <si>
    <t>Уплотнитель</t>
  </si>
  <si>
    <t>Hettich Хром</t>
  </si>
  <si>
    <t>SAMET Хром</t>
  </si>
  <si>
    <t>Hettich Черный</t>
  </si>
  <si>
    <t>SAMET Черный</t>
  </si>
  <si>
    <t>Кол-во рамок</t>
  </si>
  <si>
    <t>Цвет профиля</t>
  </si>
  <si>
    <t>Вид профиля</t>
  </si>
  <si>
    <t>Арт.</t>
  </si>
  <si>
    <t>Прозрачный</t>
  </si>
  <si>
    <t>№п/п</t>
  </si>
  <si>
    <t>SAMET</t>
  </si>
  <si>
    <t>Hettich</t>
  </si>
  <si>
    <t>Винты</t>
  </si>
  <si>
    <t>Профиль тип 1</t>
  </si>
  <si>
    <t>Белый</t>
  </si>
  <si>
    <t>Венге</t>
  </si>
  <si>
    <t>Уплотнитель тип 1</t>
  </si>
  <si>
    <t>Петли тип 1</t>
  </si>
  <si>
    <t>Уголок тип 1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</si>
  <si>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</si>
  <si>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</si>
  <si>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</si>
  <si>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</si>
  <si>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</si>
  <si>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</si>
  <si>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</si>
  <si>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</si>
  <si>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</si>
  <si>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</si>
  <si>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</si>
  <si>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</si>
  <si>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</si>
  <si>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</si>
  <si>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</si>
  <si>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</si>
  <si>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Кол-во петель на 1 рамку</t>
  </si>
  <si>
    <t>Периметр рамки с отпилом</t>
  </si>
  <si>
    <t>Общее кол-во отверстий</t>
  </si>
  <si>
    <t>Материалы и фурнитура</t>
  </si>
  <si>
    <t>Доп.Упаковка</t>
  </si>
  <si>
    <t>Наименование</t>
  </si>
  <si>
    <t>Характеристика</t>
  </si>
  <si>
    <t>Кол-во, шт</t>
  </si>
  <si>
    <t>Ячейки с таким цветом ЗАПОЛНЯЮТСЯ ЗАКАЗЧИКОМ</t>
  </si>
  <si>
    <t>Ячейки с таким цветом         НЕ ЗАПОЛНЯЮТСЯ</t>
  </si>
  <si>
    <t>ВИД ФАСАДА С ЛИЦЕВОЙ СТОРОНЫ !</t>
  </si>
  <si>
    <t>ВНИМАНИЕ !</t>
  </si>
  <si>
    <r>
      <t xml:space="preserve">Рамки одного размера </t>
    </r>
    <r>
      <rPr>
        <u/>
        <sz val="12"/>
        <rFont val="Arial Cyr"/>
        <charset val="204"/>
      </rPr>
      <t xml:space="preserve">РАЗНЫЕ </t>
    </r>
    <r>
      <rPr>
        <sz val="12"/>
        <rFont val="Arial Cyr"/>
        <charset val="204"/>
      </rPr>
      <t xml:space="preserve">по присадке, заполняются в таблицу в </t>
    </r>
    <r>
      <rPr>
        <u/>
        <sz val="12"/>
        <rFont val="Arial Cyr"/>
        <charset val="204"/>
      </rPr>
      <t>РАЗНЫЕ</t>
    </r>
    <r>
      <rPr>
        <sz val="12"/>
        <rFont val="Arial Cyr"/>
        <charset val="204"/>
      </rPr>
      <t xml:space="preserve"> строки, группируя рамки по присадке</t>
    </r>
  </si>
  <si>
    <r>
      <t xml:space="preserve">Рамки одного размера </t>
    </r>
    <r>
      <rPr>
        <u/>
        <sz val="12"/>
        <rFont val="Arial Cyr"/>
        <charset val="204"/>
      </rPr>
      <t>Одинаковые</t>
    </r>
    <r>
      <rPr>
        <sz val="12"/>
        <rFont val="Arial Cyr"/>
        <charset val="204"/>
      </rPr>
      <t xml:space="preserve"> по присадке, заполняются в таблицу </t>
    </r>
    <r>
      <rPr>
        <u/>
        <sz val="12"/>
        <rFont val="Arial Cyr"/>
        <charset val="204"/>
      </rPr>
      <t>ОДНОЙ</t>
    </r>
    <r>
      <rPr>
        <sz val="12"/>
        <rFont val="Arial Cyr"/>
        <charset val="204"/>
      </rPr>
      <t xml:space="preserve"> строкой (общее кол-во рамок)</t>
    </r>
  </si>
  <si>
    <t>Сторона(А)</t>
  </si>
  <si>
    <t>Сторона(В)</t>
  </si>
  <si>
    <r>
      <t xml:space="preserve">Присадка отверстий, мм                       </t>
    </r>
    <r>
      <rPr>
        <i/>
        <sz val="10"/>
        <rFont val="Arial Cyr"/>
        <charset val="204"/>
      </rPr>
      <t>(всегда по стороне</t>
    </r>
    <r>
      <rPr>
        <b/>
        <i/>
        <sz val="10"/>
        <rFont val="Arial Cyr"/>
        <charset val="204"/>
      </rPr>
      <t xml:space="preserve"> А</t>
    </r>
    <r>
      <rPr>
        <i/>
        <sz val="10"/>
        <rFont val="Arial Cyr"/>
        <charset val="204"/>
      </rPr>
      <t>)</t>
    </r>
  </si>
  <si>
    <t>Доводчик</t>
  </si>
  <si>
    <t>Бренд и цвет</t>
  </si>
  <si>
    <t>Да</t>
  </si>
  <si>
    <t>Петли ТИП 1 с доводчиком</t>
  </si>
  <si>
    <t>Петли ТИП 2 с доводчиком</t>
  </si>
  <si>
    <t>Кроить</t>
  </si>
  <si>
    <t>Тип материала</t>
  </si>
  <si>
    <t>Материал</t>
  </si>
  <si>
    <t>Артикул материала</t>
  </si>
  <si>
    <t>Толщина</t>
  </si>
  <si>
    <t>Позиция</t>
  </si>
  <si>
    <t>Наименования</t>
  </si>
  <si>
    <t>Длина распиловочная</t>
  </si>
  <si>
    <t>Ширина распиловочная</t>
  </si>
  <si>
    <t>Длина готовая (L)</t>
  </si>
  <si>
    <t>Ширина готовая (W)</t>
  </si>
  <si>
    <t>Кол-во</t>
  </si>
  <si>
    <t>Ориентация</t>
  </si>
  <si>
    <t>Паз</t>
  </si>
  <si>
    <t>L1 - Наим.</t>
  </si>
  <si>
    <t>L1 - Обозн.</t>
  </si>
  <si>
    <t>L1 - Толщина</t>
  </si>
  <si>
    <t>L2 - Наим.</t>
  </si>
  <si>
    <t>L2 - Обозн.</t>
  </si>
  <si>
    <t>L2 - Толщина</t>
  </si>
  <si>
    <t>W1 - Наим.</t>
  </si>
  <si>
    <t>W1 - Обозн.</t>
  </si>
  <si>
    <t>W1 - Толщина</t>
  </si>
  <si>
    <t>W2 - Наим.</t>
  </si>
  <si>
    <t>W2 - Обозн.</t>
  </si>
  <si>
    <t>W2 - Толщина</t>
  </si>
  <si>
    <t>Приоритет</t>
  </si>
  <si>
    <t>Комментарий</t>
  </si>
  <si>
    <t>%Оригинальный материал</t>
  </si>
  <si>
    <t>%Облицовка пласти верх 1</t>
  </si>
  <si>
    <t>%Облицовка пласти низ 1</t>
  </si>
  <si>
    <t>1 А</t>
  </si>
  <si>
    <t>2 А</t>
  </si>
  <si>
    <t>3 А</t>
  </si>
  <si>
    <t>4 А</t>
  </si>
  <si>
    <t>5 А</t>
  </si>
  <si>
    <t>6 А</t>
  </si>
  <si>
    <t>7 А</t>
  </si>
  <si>
    <t>8 А</t>
  </si>
  <si>
    <t>9 А</t>
  </si>
  <si>
    <t>10 А</t>
  </si>
  <si>
    <t>11 А</t>
  </si>
  <si>
    <t>12 А</t>
  </si>
  <si>
    <t>13 А</t>
  </si>
  <si>
    <t>14 А</t>
  </si>
  <si>
    <t>15 А</t>
  </si>
  <si>
    <t>16 А</t>
  </si>
  <si>
    <t>17 А</t>
  </si>
  <si>
    <t>18 А</t>
  </si>
  <si>
    <t>19 А</t>
  </si>
  <si>
    <t>20 А</t>
  </si>
  <si>
    <t>21 А</t>
  </si>
  <si>
    <t>22 А</t>
  </si>
  <si>
    <t>23 А</t>
  </si>
  <si>
    <t>24 А</t>
  </si>
  <si>
    <t>25 А</t>
  </si>
  <si>
    <t>26 А</t>
  </si>
  <si>
    <t>27 А</t>
  </si>
  <si>
    <t>28 А</t>
  </si>
  <si>
    <t>29 А</t>
  </si>
  <si>
    <t>30 А</t>
  </si>
  <si>
    <t>про1</t>
  </si>
  <si>
    <t>про2</t>
  </si>
  <si>
    <t>про3</t>
  </si>
  <si>
    <t>про4</t>
  </si>
  <si>
    <t>нет</t>
  </si>
  <si>
    <t>профиль</t>
  </si>
  <si>
    <t>Проверка Ошибок</t>
  </si>
  <si>
    <t>Итоги</t>
  </si>
  <si>
    <t>Автор:Лысов Данил Андреевич</t>
  </si>
  <si>
    <t>Шаблон</t>
  </si>
  <si>
    <t>Hettich Хром с доводчиком</t>
  </si>
  <si>
    <t>Hettich Черный с доводчиком</t>
  </si>
  <si>
    <t>SAMET Хром с доводчиком</t>
  </si>
  <si>
    <t>SAMET Черный с доводчиком</t>
  </si>
  <si>
    <r>
      <t xml:space="preserve">Присадка отверстий, мм  </t>
    </r>
    <r>
      <rPr>
        <i/>
        <sz val="10"/>
        <rFont val="Arial Cyr"/>
        <charset val="204"/>
      </rPr>
      <t>(всегда по стороне</t>
    </r>
    <r>
      <rPr>
        <b/>
        <i/>
        <sz val="10"/>
        <rFont val="Arial Cyr"/>
        <charset val="204"/>
      </rPr>
      <t xml:space="preserve"> А</t>
    </r>
    <r>
      <rPr>
        <i/>
        <sz val="10"/>
        <rFont val="Arial Cyr"/>
        <charset val="204"/>
      </rPr>
      <t>)</t>
    </r>
  </si>
  <si>
    <t>Данные для проверки (Шаблон)</t>
  </si>
  <si>
    <t>Погонный</t>
  </si>
  <si>
    <t>А00 Серебро</t>
  </si>
  <si>
    <t>А04 Инокс</t>
  </si>
  <si>
    <t>А18 Титан</t>
  </si>
  <si>
    <t>А26 Черный</t>
  </si>
  <si>
    <t>А21 Латунь</t>
  </si>
  <si>
    <t>MF30</t>
  </si>
  <si>
    <t>MZ01</t>
  </si>
  <si>
    <t>MZ13</t>
  </si>
  <si>
    <t>MZ13-01 ручка</t>
  </si>
  <si>
    <t>А25 Черн.браш</t>
  </si>
  <si>
    <t>А11 Белый мат</t>
  </si>
  <si>
    <t>СЕРИЯ MF</t>
  </si>
  <si>
    <t>Профиль фасадный основной MF30</t>
  </si>
  <si>
    <t>СЕРИЯ MZ</t>
  </si>
  <si>
    <t>Профиль фасадный основной MZ01</t>
  </si>
  <si>
    <t>Профиль фасадный основной MZ013</t>
  </si>
  <si>
    <t>Профиль-ручка MF 31 ручка 250 мм в центре профиля</t>
  </si>
  <si>
    <t>Профиль-ручка MZ13-01 ручка в центре профиля</t>
  </si>
  <si>
    <t>MF31 ручка</t>
  </si>
  <si>
    <t>MF30/31</t>
  </si>
  <si>
    <t>MZ13,MZ13-01</t>
  </si>
  <si>
    <t>Распил фасадного профиля под сборку алюминиевой рамки</t>
  </si>
  <si>
    <t xml:space="preserve">Цена ОПТ./шт </t>
  </si>
  <si>
    <t>Дополнительная упаковка в гофрокартон</t>
  </si>
  <si>
    <t xml:space="preserve">Цена РОЗ./шт </t>
  </si>
  <si>
    <t>Наименование услуги</t>
  </si>
  <si>
    <t>2500*500</t>
  </si>
  <si>
    <t>2400*400</t>
  </si>
  <si>
    <t>MZ13/13-01</t>
  </si>
  <si>
    <t>Фрезеровка под петлю профиля</t>
  </si>
  <si>
    <t>Все рамки упаковываются в порилекс по умолчанию</t>
  </si>
  <si>
    <t>Упаковка в ПОРИЛЕКС</t>
  </si>
  <si>
    <t>Бесплатно по умолчанию</t>
  </si>
  <si>
    <t>Цена по согласованию</t>
  </si>
  <si>
    <t>400*200</t>
  </si>
  <si>
    <t>Прайс</t>
  </si>
  <si>
    <t>Мин (А*В)</t>
  </si>
  <si>
    <t>Макс (А*В)</t>
  </si>
  <si>
    <t>Светлый</t>
  </si>
  <si>
    <t>Цвет Уплотнителя и винтов</t>
  </si>
  <si>
    <t>Размер от края рамки до ручки (У)</t>
  </si>
  <si>
    <t>Винт MF30</t>
  </si>
  <si>
    <t>Уголок MF31 ручка</t>
  </si>
  <si>
    <t>Винт MF31 ручка</t>
  </si>
  <si>
    <t>Винт MZ01</t>
  </si>
  <si>
    <t>Винт MZ13</t>
  </si>
  <si>
    <t>Уголок MZ13-01 ручка</t>
  </si>
  <si>
    <t>Винт MZ13-01 ручка</t>
  </si>
  <si>
    <t>Петли ТИП 5 с доводчиком</t>
  </si>
  <si>
    <t>Уголок MF30/31</t>
  </si>
  <si>
    <t>Уголок MZ13/13-01</t>
  </si>
  <si>
    <t>Уголок MZ13</t>
  </si>
  <si>
    <t>Уголок MZ01</t>
  </si>
  <si>
    <t>Уплотнитель MZ01</t>
  </si>
  <si>
    <t>Петли ТИП 2 (D35) с доводчиком</t>
  </si>
  <si>
    <t>Комплект уголок+ винты</t>
  </si>
  <si>
    <t>Открывание</t>
  </si>
  <si>
    <t>Левое</t>
  </si>
  <si>
    <t>Правое</t>
  </si>
  <si>
    <t>х1</t>
  </si>
  <si>
    <t>х2</t>
  </si>
  <si>
    <t>х3</t>
  </si>
  <si>
    <t>х4</t>
  </si>
  <si>
    <t>х5</t>
  </si>
  <si>
    <t>х6</t>
  </si>
  <si>
    <t>Остаток 1</t>
  </si>
  <si>
    <t>Остаток 2</t>
  </si>
  <si>
    <t>Габарит фасада</t>
  </si>
  <si>
    <t>Расчет остатков от MZ13-01 или MF31</t>
  </si>
  <si>
    <t xml:space="preserve">Расчет присадки </t>
  </si>
  <si>
    <t>Верхнее</t>
  </si>
  <si>
    <t>Нижнее</t>
  </si>
  <si>
    <t>Уплотнитель MF31</t>
  </si>
  <si>
    <t>Уплотнитель MF30</t>
  </si>
  <si>
    <t>Сумма</t>
  </si>
  <si>
    <t>Уголок MF30</t>
  </si>
  <si>
    <t>Уплотнитель MZ13-01 ручка</t>
  </si>
  <si>
    <t>Уплотнитель MF30/31</t>
  </si>
  <si>
    <t>Уплотнитель MZ13</t>
  </si>
  <si>
    <t>Уплотнитель MZ13/13-01 ручка</t>
  </si>
  <si>
    <t>Петли (D35) MZ13/13-01</t>
  </si>
  <si>
    <t>Рекомендованные  размеры производителя</t>
  </si>
  <si>
    <t>Приём качества выполненных работ заказчиком производится в цехе, как и проверка размеров и количества деталей. После вывоза изделий за пределы цеха претензии по качеству и количеству не принимаются!
*Бесплатное хранение заказов и остатков материала 3 (три) дня!!! Далее 300р/день</t>
  </si>
  <si>
    <t>Размеры верны. С условиями отгрузки и хранения согласен</t>
  </si>
  <si>
    <t>Отгрузка готовой продукции со склада производства: пн-чт с 9 до 17ч., пятница с 9 до 16ч.В субботу и воскресенье отгрузка не осуществляется!</t>
  </si>
  <si>
    <t>Подпись</t>
  </si>
  <si>
    <t>(</t>
  </si>
  <si>
    <t>)</t>
  </si>
  <si>
    <t>ФИО</t>
  </si>
  <si>
    <t>Эскиз</t>
  </si>
  <si>
    <t>1 В</t>
  </si>
  <si>
    <t>2 В</t>
  </si>
  <si>
    <t>3 В</t>
  </si>
  <si>
    <t>4 В</t>
  </si>
  <si>
    <t>5 В</t>
  </si>
  <si>
    <t>6 В</t>
  </si>
  <si>
    <t>7 В</t>
  </si>
  <si>
    <t>8 В</t>
  </si>
  <si>
    <t>9 В</t>
  </si>
  <si>
    <t>10 В</t>
  </si>
  <si>
    <t>11 В</t>
  </si>
  <si>
    <t>12 В</t>
  </si>
  <si>
    <t>13 В</t>
  </si>
  <si>
    <t>14 В</t>
  </si>
  <si>
    <t>15 В</t>
  </si>
  <si>
    <t>16 В</t>
  </si>
  <si>
    <t>17 В</t>
  </si>
  <si>
    <t>18 В</t>
  </si>
  <si>
    <t>19 В</t>
  </si>
  <si>
    <t>20 В</t>
  </si>
  <si>
    <t>21 В</t>
  </si>
  <si>
    <t>22 В</t>
  </si>
  <si>
    <t>23 В</t>
  </si>
  <si>
    <t>24 В</t>
  </si>
  <si>
    <t>25 В</t>
  </si>
  <si>
    <t>26 В</t>
  </si>
  <si>
    <t>27 В</t>
  </si>
  <si>
    <t>28 В</t>
  </si>
  <si>
    <t>29 В</t>
  </si>
  <si>
    <t>30 В</t>
  </si>
  <si>
    <t>Присадка под петли</t>
  </si>
  <si>
    <t>Бренд</t>
  </si>
  <si>
    <t>Hettich/Blum</t>
  </si>
  <si>
    <t>Петли MF30/31</t>
  </si>
  <si>
    <t>Петли MZ01</t>
  </si>
  <si>
    <t>Hettich 8631/8661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</si>
</sst>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2"/>
      <name val="Calibri"/>
      <family val="2"/>
      <charset val="204"/>
      <scheme val="minor"/>
    </font>
    <font>
      <b/>
      <sz val="18"/>
      <color rgb="FFFF000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b/>
      <sz val="10"/>
      <color rgb="FFFF0000"/>
      <name val="Arial Cyr"/>
      <charset val="204"/>
    </font>
    <font>
      <b/>
      <sz val="9"/>
      <name val="Arial Cyr"/>
      <charset val="204"/>
    </font>
    <font>
      <b/>
      <sz val="10"/>
      <color rgb="FFFF0000"/>
      <name val="Artifakt Element Black"/>
      <family val="2"/>
      <charset val="204"/>
    </font>
    <font>
      <sz val="12"/>
      <name val="Arial Cyr"/>
      <charset val="204"/>
    </font>
    <font>
      <u/>
      <sz val="12"/>
      <name val="Arial Cyr"/>
      <charset val="204"/>
    </font>
    <font>
      <b/>
      <sz val="22"/>
      <color rgb="FFFF0000"/>
      <name val="Arial Cyr"/>
      <charset val="204"/>
    </font>
    <font>
      <b/>
      <i/>
      <sz val="10"/>
      <name val="Arial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10"/>
      <color rgb="FFFFFF00"/>
      <name val="Arial Cyr"/>
      <charset val="204"/>
    </font>
    <font>
      <sz val="16"/>
      <name val="Arial Cyr"/>
      <charset val="204"/>
    </font>
    <font>
      <b/>
      <sz val="16"/>
      <name val="Arial Cyr"/>
      <charset val="204"/>
    </font>
    <font>
      <sz val="14"/>
      <color rgb="FFFF0000"/>
      <name val="Arial Cyr"/>
      <charset val="204"/>
    </font>
    <font>
      <sz val="10"/>
      <color theme="0"/>
      <name val="Arial Cyr"/>
      <charset val="204"/>
    </font>
  </fonts>
  <fills count="11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theme="8" tint="-0.249977111117893"/>
      </bottom>
      <diagonal/>
    </border>
    <border>
      <left style="thin">
        <color theme="8" tint="-0.249977111117893"/>
      </left>
      <right/>
      <top/>
      <bottom/>
      <diagonal/>
    </border>
    <border>
      <left/>
      <right style="thin">
        <color theme="8" tint="-0.249977111117893"/>
      </right>
      <top/>
      <bottom/>
      <diagonal/>
    </border>
    <border>
      <left style="thin">
        <color theme="8" tint="-0.249977111117893"/>
      </left>
      <right/>
      <top/>
      <bottom style="thin">
        <color theme="8" tint="-0.249977111117893"/>
      </bottom>
      <diagonal/>
    </border>
    <border>
      <left style="thin">
        <color indexed="64"/>
      </left>
      <right/>
      <top/>
      <bottom style="thin">
        <color theme="8" tint="-0.249977111117893"/>
      </bottom>
      <diagonal/>
    </border>
    <border>
      <left style="thin">
        <color indexed="64"/>
      </left>
      <right style="thin">
        <color indexed="64"/>
      </right>
      <top/>
      <bottom style="thin">
        <color theme="8" tint="-0.249977111117893"/>
      </bottom>
      <diagonal/>
    </border>
    <border>
      <left style="thin">
        <color theme="8" tint="-0.249977111117893"/>
      </left>
      <right/>
      <top style="thin">
        <color theme="8" tint="-0.249977111117893"/>
      </top>
      <bottom/>
      <diagonal/>
    </border>
    <border>
      <left/>
      <right/>
      <top style="thin">
        <color theme="8" tint="-0.249977111117893"/>
      </top>
      <bottom/>
      <diagonal/>
    </border>
    <border>
      <left/>
      <right style="thin">
        <color theme="8" tint="-0.249977111117893"/>
      </right>
      <top/>
      <bottom style="thin">
        <color theme="8" tint="-0.249977111117893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66">
    <xf numFmtId="0" fontId="0" fillId="0" borderId="0" xfId="0"/>
    <xf numFmtId="0" fontId="0" fillId="0" borderId="1" xfId="0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0" fillId="0" borderId="0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0" fillId="0" borderId="13" xfId="0" applyFill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</xf>
    <xf numFmtId="0" fontId="0" fillId="0" borderId="3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</xf>
    <xf numFmtId="0" fontId="0" fillId="0" borderId="14" xfId="0" applyBorder="1" applyAlignment="1">
      <alignment horizontal="left"/>
    </xf>
    <xf numFmtId="0" fontId="0" fillId="0" borderId="14" xfId="0" applyFill="1" applyBorder="1" applyAlignment="1" applyProtection="1">
      <alignment horizontal="left" vertical="center"/>
      <protection locked="0"/>
    </xf>
    <xf numFmtId="0" fontId="0" fillId="3" borderId="2" xfId="0" applyFill="1" applyBorder="1" applyAlignment="1" applyProtection="1">
      <alignment horizontal="center" vertical="center" wrapText="1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49" fontId="0" fillId="0" borderId="0" xfId="0" applyNumberFormat="1" applyFill="1" applyBorder="1" applyAlignment="1" applyProtection="1">
      <alignment horizontal="center" vertical="center"/>
      <protection hidden="1"/>
    </xf>
    <xf numFmtId="0" fontId="0" fillId="0" borderId="0" xfId="0" applyNumberFormat="1" applyFill="1" applyBorder="1" applyAlignment="1" applyProtection="1">
      <alignment horizontal="center" vertical="center"/>
      <protection hidden="1"/>
    </xf>
    <xf numFmtId="0" fontId="0" fillId="0" borderId="0" xfId="0" applyFill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center" vertical="center"/>
      <protection hidden="1"/>
    </xf>
    <xf numFmtId="0" fontId="0" fillId="0" borderId="0" xfId="0" applyFill="1" applyBorder="1" applyAlignment="1" applyProtection="1">
      <alignment horizontal="center" vertical="center" wrapText="1"/>
      <protection hidden="1"/>
    </xf>
    <xf numFmtId="0" fontId="0" fillId="3" borderId="16" xfId="0" applyFill="1" applyBorder="1" applyAlignment="1" applyProtection="1">
      <alignment horizontal="center" vertical="center" wrapText="1"/>
      <protection hidden="1"/>
    </xf>
    <xf numFmtId="0" fontId="3" fillId="2" borderId="9" xfId="0" applyFont="1" applyFill="1" applyBorder="1" applyAlignment="1" applyProtection="1">
      <alignment horizontal="center" vertical="center" wrapText="1"/>
      <protection hidden="1"/>
    </xf>
    <xf numFmtId="0" fontId="3" fillId="2" borderId="11" xfId="0" applyFont="1" applyFill="1" applyBorder="1" applyAlignment="1" applyProtection="1">
      <alignment horizontal="center" vertical="center" wrapText="1"/>
      <protection hidden="1"/>
    </xf>
    <xf numFmtId="0" fontId="3" fillId="2" borderId="9" xfId="0" applyFont="1" applyFill="1" applyBorder="1" applyAlignment="1" applyProtection="1">
      <alignment horizontal="center" vertical="center"/>
      <protection hidden="1"/>
    </xf>
    <xf numFmtId="0" fontId="3" fillId="2" borderId="10" xfId="0" applyFont="1" applyFill="1" applyBorder="1" applyAlignment="1" applyProtection="1">
      <alignment horizontal="center" vertical="center"/>
      <protection hidden="1"/>
    </xf>
    <xf numFmtId="0" fontId="3" fillId="2" borderId="11" xfId="0" applyFont="1" applyFill="1" applyBorder="1" applyAlignment="1" applyProtection="1">
      <alignment horizontal="center" vertical="center"/>
      <protection hidden="1"/>
    </xf>
    <xf numFmtId="49" fontId="0" fillId="2" borderId="2" xfId="0" applyNumberFormat="1" applyFill="1" applyBorder="1" applyAlignment="1" applyProtection="1">
      <alignment horizontal="center" vertical="center"/>
      <protection hidden="1"/>
    </xf>
    <xf numFmtId="0" fontId="0" fillId="2" borderId="2" xfId="0" applyFill="1" applyBorder="1" applyAlignment="1" applyProtection="1">
      <alignment horizontal="center" vertical="center"/>
      <protection hidden="1"/>
    </xf>
    <xf numFmtId="164" fontId="1" fillId="0" borderId="0" xfId="1" applyNumberFormat="1" applyFont="1" applyFill="1" applyBorder="1" applyAlignment="1" applyProtection="1">
      <alignment horizontal="center" vertical="center" wrapText="1"/>
      <protection hidden="1"/>
    </xf>
    <xf numFmtId="49" fontId="0" fillId="2" borderId="1" xfId="0" applyNumberFormat="1" applyFill="1" applyBorder="1" applyAlignment="1" applyProtection="1">
      <alignment horizontal="center" vertical="center"/>
      <protection hidden="1"/>
    </xf>
    <xf numFmtId="0" fontId="0" fillId="2" borderId="1" xfId="0" applyFill="1" applyBorder="1" applyAlignment="1" applyProtection="1">
      <alignment horizontal="center" vertical="center"/>
      <protection hidden="1"/>
    </xf>
    <xf numFmtId="0" fontId="3" fillId="0" borderId="0" xfId="0" applyFont="1" applyFill="1" applyBorder="1" applyAlignment="1" applyProtection="1">
      <alignment horizontal="center" vertical="center"/>
      <protection hidden="1"/>
    </xf>
    <xf numFmtId="0" fontId="6" fillId="0" borderId="0" xfId="1" applyFont="1" applyFill="1" applyBorder="1" applyAlignment="1" applyProtection="1">
      <alignment horizontal="center" vertical="center" wrapText="1"/>
      <protection hidden="1"/>
    </xf>
    <xf numFmtId="0" fontId="3" fillId="0" borderId="4" xfId="0" applyFont="1" applyBorder="1" applyAlignment="1" applyProtection="1">
      <alignment horizontal="center"/>
      <protection hidden="1"/>
    </xf>
    <xf numFmtId="0" fontId="3" fillId="0" borderId="4" xfId="0" applyFont="1" applyBorder="1" applyProtection="1"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2" xfId="0" applyBorder="1" applyAlignment="1" applyProtection="1">
      <alignment horizontal="center"/>
      <protection hidden="1"/>
    </xf>
    <xf numFmtId="0" fontId="0" fillId="0" borderId="2" xfId="0" applyBorder="1" applyProtection="1">
      <protection hidden="1"/>
    </xf>
    <xf numFmtId="0" fontId="0" fillId="0" borderId="1" xfId="0" applyBorder="1" applyProtection="1">
      <protection hidden="1"/>
    </xf>
    <xf numFmtId="0" fontId="0" fillId="0" borderId="1" xfId="0" applyBorder="1" applyAlignment="1" applyProtection="1">
      <alignment horizontal="center"/>
      <protection hidden="1"/>
    </xf>
    <xf numFmtId="0" fontId="0" fillId="0" borderId="0" xfId="0" applyAlignment="1" applyProtection="1">
      <alignment wrapText="1"/>
      <protection hidden="1"/>
    </xf>
    <xf numFmtId="0" fontId="0" fillId="0" borderId="0" xfId="0" applyBorder="1" applyAlignment="1" applyProtection="1">
      <alignment horizontal="center"/>
      <protection hidden="1"/>
    </xf>
    <xf numFmtId="0" fontId="0" fillId="0" borderId="7" xfId="0" applyBorder="1" applyAlignment="1" applyProtection="1">
      <alignment horizontal="left"/>
      <protection hidden="1"/>
    </xf>
    <xf numFmtId="0" fontId="0" fillId="0" borderId="3" xfId="0" applyBorder="1" applyAlignment="1" applyProtection="1">
      <alignment horizontal="center"/>
      <protection hidden="1"/>
    </xf>
    <xf numFmtId="0" fontId="0" fillId="0" borderId="8" xfId="0" applyFill="1" applyBorder="1" applyAlignment="1" applyProtection="1">
      <alignment horizontal="center" vertical="center"/>
      <protection hidden="1"/>
    </xf>
    <xf numFmtId="0" fontId="0" fillId="0" borderId="14" xfId="0" applyBorder="1" applyAlignment="1" applyProtection="1">
      <alignment horizontal="left"/>
      <protection hidden="1"/>
    </xf>
    <xf numFmtId="0" fontId="0" fillId="0" borderId="15" xfId="0" applyFill="1" applyBorder="1" applyAlignment="1" applyProtection="1">
      <alignment horizontal="center" vertical="center"/>
      <protection hidden="1"/>
    </xf>
    <xf numFmtId="0" fontId="0" fillId="0" borderId="14" xfId="0" applyFill="1" applyBorder="1" applyAlignment="1" applyProtection="1">
      <alignment horizontal="left" vertical="center"/>
      <protection hidden="1"/>
    </xf>
    <xf numFmtId="0" fontId="0" fillId="0" borderId="1" xfId="0" applyFill="1" applyBorder="1" applyAlignment="1" applyProtection="1">
      <alignment horizontal="center" vertical="center"/>
      <protection hidden="1"/>
    </xf>
    <xf numFmtId="0" fontId="7" fillId="0" borderId="20" xfId="0" applyFont="1" applyFill="1" applyBorder="1" applyAlignment="1" applyProtection="1">
      <alignment horizontal="center" vertical="center"/>
      <protection hidden="1"/>
    </xf>
    <xf numFmtId="0" fontId="7" fillId="0" borderId="4" xfId="0" applyFont="1" applyFill="1" applyBorder="1" applyAlignment="1" applyProtection="1">
      <alignment horizontal="center" vertical="center"/>
      <protection hidden="1"/>
    </xf>
    <xf numFmtId="0" fontId="3" fillId="2" borderId="19" xfId="0" applyFont="1" applyFill="1" applyBorder="1" applyAlignment="1" applyProtection="1">
      <alignment horizontal="center" vertical="center"/>
      <protection hidden="1"/>
    </xf>
    <xf numFmtId="0" fontId="3" fillId="2" borderId="6" xfId="0" applyFont="1" applyFill="1" applyBorder="1" applyAlignment="1" applyProtection="1">
      <alignment horizontal="center" vertical="center"/>
      <protection hidden="1"/>
    </xf>
    <xf numFmtId="0" fontId="10" fillId="2" borderId="22" xfId="0" applyFont="1" applyFill="1" applyBorder="1" applyAlignment="1" applyProtection="1">
      <alignment horizontal="center" vertical="center" wrapText="1"/>
      <protection hidden="1"/>
    </xf>
    <xf numFmtId="0" fontId="11" fillId="3" borderId="22" xfId="0" applyFont="1" applyFill="1" applyBorder="1" applyAlignment="1" applyProtection="1">
      <alignment horizontal="center" vertical="center" wrapText="1"/>
      <protection hidden="1"/>
    </xf>
    <xf numFmtId="0" fontId="3" fillId="0" borderId="20" xfId="0" applyFont="1" applyBorder="1" applyAlignment="1" applyProtection="1">
      <alignment horizontal="center"/>
      <protection hidden="1"/>
    </xf>
    <xf numFmtId="0" fontId="0" fillId="0" borderId="26" xfId="0" applyBorder="1" applyProtection="1">
      <protection hidden="1"/>
    </xf>
    <xf numFmtId="0" fontId="0" fillId="0" borderId="27" xfId="0" applyBorder="1" applyProtection="1">
      <protection hidden="1"/>
    </xf>
    <xf numFmtId="0" fontId="0" fillId="0" borderId="28" xfId="0" applyBorder="1" applyProtection="1">
      <protection hidden="1"/>
    </xf>
    <xf numFmtId="0" fontId="0" fillId="0" borderId="29" xfId="0" applyBorder="1" applyProtection="1">
      <protection hidden="1"/>
    </xf>
    <xf numFmtId="0" fontId="0" fillId="0" borderId="30" xfId="0" applyFill="1" applyBorder="1" applyAlignment="1" applyProtection="1">
      <alignment horizontal="left" vertical="center"/>
      <protection hidden="1"/>
    </xf>
    <xf numFmtId="0" fontId="0" fillId="0" borderId="13" xfId="0" applyFill="1" applyBorder="1" applyAlignment="1" applyProtection="1">
      <alignment horizontal="center" vertical="center"/>
      <protection hidden="1"/>
    </xf>
    <xf numFmtId="0" fontId="0" fillId="0" borderId="31" xfId="0" applyFill="1" applyBorder="1" applyAlignment="1" applyProtection="1">
      <alignment horizontal="center" vertical="center"/>
      <protection hidden="1"/>
    </xf>
    <xf numFmtId="0" fontId="0" fillId="0" borderId="21" xfId="0" applyFill="1" applyBorder="1" applyAlignment="1" applyProtection="1">
      <alignment horizontal="center" vertical="center"/>
      <protection locked="0"/>
    </xf>
    <xf numFmtId="0" fontId="0" fillId="4" borderId="4" xfId="0" applyFill="1" applyBorder="1" applyProtection="1">
      <protection hidden="1"/>
    </xf>
    <xf numFmtId="0" fontId="0" fillId="0" borderId="2" xfId="0" applyFill="1" applyBorder="1" applyAlignment="1" applyProtection="1">
      <alignment horizontal="center" vertical="center"/>
      <protection locked="0"/>
    </xf>
    <xf numFmtId="0" fontId="0" fillId="0" borderId="14" xfId="0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vertical="center"/>
      <protection hidden="1"/>
    </xf>
    <xf numFmtId="0" fontId="4" fillId="0" borderId="0" xfId="0" applyFont="1" applyFill="1" applyBorder="1" applyAlignment="1" applyProtection="1">
      <alignment vertical="center" wrapText="1"/>
      <protection hidden="1"/>
    </xf>
    <xf numFmtId="0" fontId="0" fillId="0" borderId="0" xfId="0" applyFill="1" applyBorder="1" applyAlignment="1" applyProtection="1">
      <alignment vertical="center" wrapText="1"/>
      <protection locked="0"/>
    </xf>
    <xf numFmtId="0" fontId="0" fillId="0" borderId="1" xfId="0" applyBorder="1" applyProtection="1"/>
    <xf numFmtId="0" fontId="0" fillId="0" borderId="27" xfId="0" applyBorder="1" applyProtection="1"/>
    <xf numFmtId="0" fontId="0" fillId="0" borderId="28" xfId="0" applyBorder="1" applyProtection="1"/>
    <xf numFmtId="0" fontId="0" fillId="0" borderId="0" xfId="0" applyAlignment="1">
      <alignment horizontal="center"/>
    </xf>
    <xf numFmtId="0" fontId="0" fillId="0" borderId="1" xfId="0" applyBorder="1"/>
    <xf numFmtId="0" fontId="0" fillId="0" borderId="36" xfId="0" applyFill="1" applyBorder="1" applyAlignment="1" applyProtection="1">
      <alignment horizontal="center" vertical="center"/>
      <protection locked="0"/>
    </xf>
    <xf numFmtId="0" fontId="18" fillId="5" borderId="33" xfId="0" applyFont="1" applyFill="1" applyBorder="1"/>
    <xf numFmtId="0" fontId="18" fillId="5" borderId="34" xfId="0" applyFont="1" applyFill="1" applyBorder="1"/>
    <xf numFmtId="0" fontId="18" fillId="5" borderId="35" xfId="0" applyFont="1" applyFill="1" applyBorder="1"/>
    <xf numFmtId="0" fontId="0" fillId="5" borderId="4" xfId="0" applyFill="1" applyBorder="1" applyAlignment="1">
      <alignment horizontal="center" vertical="center"/>
    </xf>
    <xf numFmtId="0" fontId="18" fillId="5" borderId="4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7" borderId="29" xfId="0" applyFill="1" applyBorder="1"/>
    <xf numFmtId="0" fontId="0" fillId="7" borderId="28" xfId="0" applyFill="1" applyBorder="1"/>
    <xf numFmtId="0" fontId="0" fillId="0" borderId="0" xfId="0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3" fillId="6" borderId="34" xfId="0" applyFont="1" applyFill="1" applyBorder="1" applyProtection="1">
      <protection locked="0"/>
    </xf>
    <xf numFmtId="1" fontId="3" fillId="6" borderId="34" xfId="0" applyNumberFormat="1" applyFont="1" applyFill="1" applyBorder="1" applyProtection="1">
      <protection locked="0"/>
    </xf>
    <xf numFmtId="0" fontId="3" fillId="0" borderId="34" xfId="0" applyFont="1" applyBorder="1" applyProtection="1"/>
    <xf numFmtId="0" fontId="3" fillId="0" borderId="34" xfId="0" applyFont="1" applyFill="1" applyBorder="1" applyProtection="1"/>
    <xf numFmtId="0" fontId="3" fillId="6" borderId="34" xfId="0" applyFont="1" applyFill="1" applyBorder="1" applyAlignment="1" applyProtection="1">
      <alignment horizontal="center"/>
      <protection locked="0"/>
    </xf>
    <xf numFmtId="0" fontId="3" fillId="6" borderId="35" xfId="0" applyFont="1" applyFill="1" applyBorder="1" applyAlignment="1" applyProtection="1">
      <alignment wrapText="1"/>
      <protection locked="0"/>
    </xf>
    <xf numFmtId="0" fontId="3" fillId="6" borderId="5" xfId="0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3" fillId="2" borderId="19" xfId="0" applyFont="1" applyFill="1" applyBorder="1" applyAlignment="1" applyProtection="1">
      <alignment horizontal="center" vertical="center"/>
      <protection hidden="1"/>
    </xf>
    <xf numFmtId="0" fontId="9" fillId="5" borderId="0" xfId="0" applyFont="1" applyFill="1" applyAlignment="1">
      <alignment horizontal="center"/>
    </xf>
    <xf numFmtId="0" fontId="3" fillId="6" borderId="33" xfId="0" applyFont="1" applyFill="1" applyBorder="1" applyAlignment="1" applyProtection="1">
      <alignment horizontal="center"/>
      <protection locked="0"/>
    </xf>
    <xf numFmtId="0" fontId="3" fillId="6" borderId="34" xfId="0" applyFont="1" applyFill="1" applyBorder="1" applyAlignment="1" applyProtection="1">
      <alignment horizontal="center"/>
    </xf>
    <xf numFmtId="0" fontId="0" fillId="7" borderId="2" xfId="0" applyFill="1" applyBorder="1"/>
    <xf numFmtId="0" fontId="0" fillId="5" borderId="2" xfId="0" applyFill="1" applyBorder="1"/>
    <xf numFmtId="0" fontId="18" fillId="5" borderId="22" xfId="0" applyFont="1" applyFill="1" applyBorder="1" applyAlignment="1">
      <alignment horizontal="center"/>
    </xf>
    <xf numFmtId="0" fontId="0" fillId="9" borderId="37" xfId="0" applyFill="1" applyBorder="1"/>
    <xf numFmtId="0" fontId="0" fillId="9" borderId="0" xfId="0" applyFill="1" applyBorder="1"/>
    <xf numFmtId="0" fontId="0" fillId="9" borderId="38" xfId="0" applyFill="1" applyBorder="1"/>
    <xf numFmtId="0" fontId="0" fillId="9" borderId="26" xfId="0" applyFill="1" applyBorder="1"/>
    <xf numFmtId="0" fontId="0" fillId="9" borderId="39" xfId="0" applyFill="1" applyBorder="1"/>
    <xf numFmtId="0" fontId="0" fillId="9" borderId="29" xfId="0" applyFill="1" applyBorder="1"/>
    <xf numFmtId="0" fontId="0" fillId="10" borderId="37" xfId="0" applyFill="1" applyBorder="1"/>
    <xf numFmtId="0" fontId="0" fillId="10" borderId="0" xfId="0" applyFill="1" applyBorder="1"/>
    <xf numFmtId="0" fontId="0" fillId="10" borderId="38" xfId="0" applyFill="1" applyBorder="1"/>
    <xf numFmtId="0" fontId="0" fillId="10" borderId="26" xfId="0" applyFill="1" applyBorder="1"/>
    <xf numFmtId="0" fontId="0" fillId="10" borderId="39" xfId="0" applyFill="1" applyBorder="1"/>
    <xf numFmtId="0" fontId="0" fillId="10" borderId="29" xfId="0" applyFill="1" applyBorder="1"/>
    <xf numFmtId="0" fontId="0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 wrapText="1"/>
    </xf>
    <xf numFmtId="0" fontId="0" fillId="9" borderId="1" xfId="0" applyFont="1" applyFill="1" applyBorder="1" applyAlignment="1">
      <alignment horizontal="center" vertical="center"/>
    </xf>
    <xf numFmtId="0" fontId="0" fillId="3" borderId="2" xfId="0" applyFill="1" applyBorder="1" applyAlignment="1" applyProtection="1">
      <alignment horizontal="center" vertical="center"/>
      <protection locked="0" hidden="1"/>
    </xf>
    <xf numFmtId="0" fontId="0" fillId="3" borderId="1" xfId="0" applyFill="1" applyBorder="1" applyAlignment="1" applyProtection="1">
      <alignment horizontal="center" vertical="center"/>
      <protection locked="0" hidden="1"/>
    </xf>
    <xf numFmtId="0" fontId="0" fillId="0" borderId="5" xfId="0" applyBorder="1" applyProtection="1">
      <protection hidden="1"/>
    </xf>
    <xf numFmtId="0" fontId="0" fillId="0" borderId="17" xfId="0" applyBorder="1" applyProtection="1">
      <protection hidden="1"/>
    </xf>
    <xf numFmtId="0" fontId="0" fillId="0" borderId="44" xfId="0" applyBorder="1" applyProtection="1">
      <protection hidden="1"/>
    </xf>
    <xf numFmtId="0" fontId="0" fillId="0" borderId="45" xfId="0" applyBorder="1" applyProtection="1">
      <protection hidden="1"/>
    </xf>
    <xf numFmtId="0" fontId="0" fillId="0" borderId="0" xfId="0" applyBorder="1" applyProtection="1">
      <protection hidden="1"/>
    </xf>
    <xf numFmtId="0" fontId="0" fillId="0" borderId="6" xfId="0" applyBorder="1" applyProtection="1">
      <protection hidden="1"/>
    </xf>
    <xf numFmtId="0" fontId="0" fillId="0" borderId="18" xfId="0" applyBorder="1" applyProtection="1">
      <protection hidden="1"/>
    </xf>
    <xf numFmtId="0" fontId="0" fillId="0" borderId="42" xfId="0" applyBorder="1" applyProtection="1">
      <protection hidden="1"/>
    </xf>
    <xf numFmtId="0" fontId="0" fillId="0" borderId="41" xfId="0" applyBorder="1" applyProtection="1">
      <protection hidden="1"/>
    </xf>
    <xf numFmtId="0" fontId="0" fillId="0" borderId="37" xfId="0" applyBorder="1" applyProtection="1">
      <protection hidden="1"/>
    </xf>
    <xf numFmtId="0" fontId="0" fillId="0" borderId="15" xfId="0" applyBorder="1" applyProtection="1">
      <protection hidden="1"/>
    </xf>
    <xf numFmtId="0" fontId="0" fillId="0" borderId="43" xfId="0" applyBorder="1" applyProtection="1">
      <protection hidden="1"/>
    </xf>
    <xf numFmtId="0" fontId="0" fillId="0" borderId="15" xfId="0" applyBorder="1" applyAlignment="1" applyProtection="1">
      <alignment horizontal="left"/>
      <protection hidden="1"/>
    </xf>
    <xf numFmtId="0" fontId="0" fillId="0" borderId="38" xfId="0" applyBorder="1" applyProtection="1">
      <protection hidden="1"/>
    </xf>
    <xf numFmtId="0" fontId="0" fillId="0" borderId="32" xfId="0" applyBorder="1" applyProtection="1">
      <protection hidden="1"/>
    </xf>
    <xf numFmtId="0" fontId="0" fillId="0" borderId="0" xfId="0" applyFont="1" applyProtection="1">
      <protection hidden="1"/>
    </xf>
    <xf numFmtId="0" fontId="0" fillId="0" borderId="47" xfId="0" applyBorder="1" applyProtection="1">
      <protection hidden="1"/>
    </xf>
    <xf numFmtId="0" fontId="0" fillId="0" borderId="49" xfId="0" applyBorder="1" applyProtection="1">
      <protection hidden="1"/>
    </xf>
    <xf numFmtId="0" fontId="0" fillId="0" borderId="50" xfId="0" applyBorder="1" applyProtection="1">
      <protection hidden="1"/>
    </xf>
    <xf numFmtId="0" fontId="0" fillId="0" borderId="51" xfId="0" applyBorder="1" applyProtection="1">
      <protection hidden="1"/>
    </xf>
    <xf numFmtId="0" fontId="0" fillId="0" borderId="52" xfId="0" applyBorder="1" applyProtection="1">
      <protection hidden="1"/>
    </xf>
    <xf numFmtId="0" fontId="0" fillId="0" borderId="53" xfId="0" applyBorder="1" applyProtection="1">
      <protection hidden="1"/>
    </xf>
    <xf numFmtId="0" fontId="19" fillId="0" borderId="49" xfId="0" applyFont="1" applyBorder="1" applyProtection="1">
      <protection hidden="1"/>
    </xf>
    <xf numFmtId="0" fontId="19" fillId="0" borderId="54" xfId="0" applyFont="1" applyBorder="1" applyProtection="1">
      <protection hidden="1"/>
    </xf>
    <xf numFmtId="0" fontId="19" fillId="0" borderId="47" xfId="0" applyFont="1" applyBorder="1" applyProtection="1">
      <protection hidden="1"/>
    </xf>
    <xf numFmtId="0" fontId="19" fillId="0" borderId="48" xfId="0" applyFont="1" applyBorder="1" applyProtection="1">
      <protection hidden="1"/>
    </xf>
    <xf numFmtId="0" fontId="12" fillId="0" borderId="0" xfId="0" applyFont="1" applyFill="1" applyBorder="1" applyAlignment="1" applyProtection="1">
      <alignment vertical="center"/>
      <protection hidden="1"/>
    </xf>
    <xf numFmtId="0" fontId="0" fillId="0" borderId="0" xfId="0" applyBorder="1" applyProtection="1">
      <protection locked="0" hidden="1"/>
    </xf>
    <xf numFmtId="0" fontId="7" fillId="2" borderId="33" xfId="0" applyFont="1" applyFill="1" applyBorder="1" applyProtection="1">
      <protection hidden="1"/>
    </xf>
    <xf numFmtId="0" fontId="7" fillId="2" borderId="34" xfId="0" applyFont="1" applyFill="1" applyBorder="1" applyAlignment="1" applyProtection="1">
      <alignment horizontal="center"/>
      <protection hidden="1"/>
    </xf>
    <xf numFmtId="0" fontId="7" fillId="2" borderId="35" xfId="0" applyFont="1" applyFill="1" applyBorder="1" applyAlignment="1" applyProtection="1">
      <alignment horizontal="center"/>
      <protection hidden="1"/>
    </xf>
    <xf numFmtId="0" fontId="0" fillId="2" borderId="2" xfId="0" applyFill="1" applyBorder="1" applyProtection="1">
      <protection hidden="1"/>
    </xf>
    <xf numFmtId="0" fontId="0" fillId="2" borderId="1" xfId="0" applyFill="1" applyBorder="1" applyProtection="1">
      <protection hidden="1"/>
    </xf>
    <xf numFmtId="0" fontId="0" fillId="3" borderId="29" xfId="0" applyFill="1" applyBorder="1" applyProtection="1">
      <protection locked="0" hidden="1"/>
    </xf>
    <xf numFmtId="0" fontId="0" fillId="3" borderId="38" xfId="0" applyFill="1" applyBorder="1" applyProtection="1">
      <protection locked="0" hidden="1"/>
    </xf>
    <xf numFmtId="0" fontId="0" fillId="3" borderId="0" xfId="0" applyFill="1" applyProtection="1">
      <protection locked="0" hidden="1"/>
    </xf>
    <xf numFmtId="0" fontId="0" fillId="3" borderId="46" xfId="0" applyFill="1" applyBorder="1" applyProtection="1">
      <protection locked="0" hidden="1"/>
    </xf>
    <xf numFmtId="0" fontId="0" fillId="3" borderId="32" xfId="0" applyFill="1" applyBorder="1" applyProtection="1">
      <protection locked="0" hidden="1"/>
    </xf>
    <xf numFmtId="0" fontId="0" fillId="3" borderId="37" xfId="0" applyFill="1" applyBorder="1" applyProtection="1">
      <protection locked="0" hidden="1"/>
    </xf>
    <xf numFmtId="0" fontId="0" fillId="3" borderId="47" xfId="0" applyFill="1" applyBorder="1" applyProtection="1">
      <protection locked="0" hidden="1"/>
    </xf>
    <xf numFmtId="0" fontId="8" fillId="3" borderId="0" xfId="0" applyFont="1" applyFill="1" applyProtection="1">
      <protection locked="0" hidden="1"/>
    </xf>
    <xf numFmtId="0" fontId="0" fillId="3" borderId="53" xfId="0" applyFill="1" applyBorder="1" applyProtection="1">
      <protection locked="0" hidden="1"/>
    </xf>
    <xf numFmtId="0" fontId="0" fillId="3" borderId="2" xfId="0" applyFill="1" applyBorder="1" applyAlignment="1" applyProtection="1">
      <alignment horizontal="center"/>
      <protection locked="0" hidden="1"/>
    </xf>
    <xf numFmtId="0" fontId="0" fillId="0" borderId="28" xfId="0" applyFill="1" applyBorder="1" applyProtection="1">
      <protection hidden="1"/>
    </xf>
    <xf numFmtId="0" fontId="0" fillId="0" borderId="0" xfId="0" applyProtection="1">
      <protection locked="0" hidden="1"/>
    </xf>
    <xf numFmtId="0" fontId="13" fillId="0" borderId="0" xfId="0" applyFont="1" applyFill="1" applyBorder="1" applyAlignment="1" applyProtection="1">
      <alignment horizontal="center" vertical="center"/>
      <protection hidden="1"/>
    </xf>
    <xf numFmtId="0" fontId="0" fillId="0" borderId="7" xfId="0" applyFill="1" applyBorder="1" applyAlignment="1" applyProtection="1">
      <alignment horizontal="left"/>
      <protection hidden="1"/>
    </xf>
    <xf numFmtId="0" fontId="0" fillId="0" borderId="3" xfId="0" applyFill="1" applyBorder="1" applyAlignment="1" applyProtection="1">
      <alignment horizontal="center"/>
      <protection hidden="1"/>
    </xf>
    <xf numFmtId="0" fontId="0" fillId="0" borderId="3" xfId="0" applyFill="1" applyBorder="1" applyAlignment="1" applyProtection="1">
      <alignment horizontal="center" vertical="center"/>
    </xf>
    <xf numFmtId="0" fontId="0" fillId="0" borderId="14" xfId="0" applyFill="1" applyBorder="1" applyAlignment="1">
      <alignment horizontal="left"/>
    </xf>
    <xf numFmtId="0" fontId="0" fillId="0" borderId="1" xfId="0" applyFill="1" applyBorder="1" applyAlignment="1" applyProtection="1">
      <alignment horizontal="center" vertical="center"/>
    </xf>
    <xf numFmtId="0" fontId="0" fillId="0" borderId="14" xfId="0" applyFill="1" applyBorder="1" applyAlignment="1" applyProtection="1">
      <alignment horizontal="left"/>
      <protection hidden="1"/>
    </xf>
    <xf numFmtId="0" fontId="0" fillId="0" borderId="1" xfId="0" applyFill="1" applyBorder="1" applyAlignment="1" applyProtection="1">
      <alignment horizontal="center"/>
      <protection hidden="1"/>
    </xf>
    <xf numFmtId="0" fontId="0" fillId="7" borderId="7" xfId="0" applyFill="1" applyBorder="1" applyAlignment="1" applyProtection="1">
      <alignment horizontal="left"/>
      <protection hidden="1"/>
    </xf>
    <xf numFmtId="0" fontId="0" fillId="7" borderId="3" xfId="0" applyFill="1" applyBorder="1" applyAlignment="1" applyProtection="1">
      <alignment horizontal="center"/>
      <protection hidden="1"/>
    </xf>
    <xf numFmtId="0" fontId="0" fillId="7" borderId="3" xfId="0" applyFill="1" applyBorder="1" applyAlignment="1" applyProtection="1">
      <alignment horizontal="center" vertical="center"/>
    </xf>
    <xf numFmtId="0" fontId="0" fillId="7" borderId="3" xfId="0" applyFill="1" applyBorder="1" applyAlignment="1" applyProtection="1">
      <alignment horizontal="center" vertical="center"/>
      <protection locked="0"/>
    </xf>
    <xf numFmtId="0" fontId="0" fillId="7" borderId="8" xfId="0" applyFill="1" applyBorder="1" applyAlignment="1" applyProtection="1">
      <alignment horizontal="center" vertical="center"/>
      <protection hidden="1"/>
    </xf>
    <xf numFmtId="0" fontId="0" fillId="7" borderId="1" xfId="0" applyFill="1" applyBorder="1" applyAlignment="1" applyProtection="1">
      <alignment horizontal="center" vertical="center"/>
    </xf>
    <xf numFmtId="0" fontId="0" fillId="7" borderId="1" xfId="0" applyFill="1" applyBorder="1" applyAlignment="1" applyProtection="1">
      <alignment horizontal="center" vertical="center"/>
      <protection locked="0"/>
    </xf>
    <xf numFmtId="0" fontId="0" fillId="7" borderId="14" xfId="0" applyFill="1" applyBorder="1" applyAlignment="1" applyProtection="1">
      <alignment horizontal="left"/>
      <protection hidden="1"/>
    </xf>
    <xf numFmtId="0" fontId="0" fillId="7" borderId="1" xfId="0" applyFill="1" applyBorder="1" applyAlignment="1" applyProtection="1">
      <alignment horizontal="center"/>
      <protection hidden="1"/>
    </xf>
    <xf numFmtId="0" fontId="0" fillId="7" borderId="15" xfId="0" applyFill="1" applyBorder="1" applyAlignment="1" applyProtection="1">
      <alignment horizontal="center" vertical="center"/>
      <protection hidden="1"/>
    </xf>
    <xf numFmtId="0" fontId="0" fillId="7" borderId="14" xfId="0" applyFill="1" applyBorder="1" applyAlignment="1" applyProtection="1">
      <alignment horizontal="left" vertical="center"/>
      <protection hidden="1"/>
    </xf>
    <xf numFmtId="0" fontId="0" fillId="7" borderId="1" xfId="0" applyFill="1" applyBorder="1" applyAlignment="1" applyProtection="1">
      <alignment horizontal="center" vertical="center"/>
      <protection hidden="1"/>
    </xf>
    <xf numFmtId="0" fontId="0" fillId="7" borderId="7" xfId="0" applyFill="1" applyBorder="1" applyProtection="1">
      <protection hidden="1"/>
    </xf>
    <xf numFmtId="0" fontId="0" fillId="7" borderId="8" xfId="0" applyFill="1" applyBorder="1" applyAlignment="1" applyProtection="1">
      <alignment horizontal="center"/>
      <protection hidden="1"/>
    </xf>
    <xf numFmtId="0" fontId="0" fillId="7" borderId="14" xfId="0" applyFill="1" applyBorder="1" applyProtection="1">
      <protection hidden="1"/>
    </xf>
    <xf numFmtId="0" fontId="0" fillId="7" borderId="15" xfId="0" applyFill="1" applyBorder="1" applyAlignment="1" applyProtection="1">
      <alignment horizontal="center"/>
      <protection hidden="1"/>
    </xf>
    <xf numFmtId="0" fontId="0" fillId="7" borderId="55" xfId="0" applyFill="1" applyBorder="1" applyProtection="1">
      <protection hidden="1"/>
    </xf>
    <xf numFmtId="0" fontId="0" fillId="7" borderId="2" xfId="0" applyFill="1" applyBorder="1" applyAlignment="1" applyProtection="1">
      <alignment horizontal="center"/>
      <protection hidden="1"/>
    </xf>
    <xf numFmtId="0" fontId="0" fillId="7" borderId="56" xfId="0" applyFill="1" applyBorder="1" applyAlignment="1" applyProtection="1">
      <alignment horizontal="center"/>
      <protection hidden="1"/>
    </xf>
    <xf numFmtId="0" fontId="0" fillId="7" borderId="1" xfId="0" applyFill="1" applyBorder="1"/>
    <xf numFmtId="0" fontId="0" fillId="7" borderId="10" xfId="0" applyFill="1" applyBorder="1" applyAlignment="1" applyProtection="1">
      <alignment horizontal="center"/>
      <protection hidden="1"/>
    </xf>
    <xf numFmtId="0" fontId="0" fillId="7" borderId="10" xfId="0" applyFill="1" applyBorder="1"/>
    <xf numFmtId="0" fontId="0" fillId="7" borderId="11" xfId="0" applyFill="1" applyBorder="1" applyAlignment="1" applyProtection="1">
      <alignment horizontal="center"/>
      <protection hidden="1"/>
    </xf>
    <xf numFmtId="0" fontId="13" fillId="0" borderId="0" xfId="0" applyFont="1" applyFill="1" applyBorder="1" applyAlignment="1" applyProtection="1">
      <alignment horizontal="center" vertical="center" wrapText="1"/>
      <protection hidden="1"/>
    </xf>
    <xf numFmtId="0" fontId="20" fillId="0" borderId="0" xfId="0" applyFont="1" applyFill="1" applyBorder="1" applyAlignment="1" applyProtection="1">
      <alignment vertical="center"/>
      <protection hidden="1"/>
    </xf>
    <xf numFmtId="0" fontId="20" fillId="0" borderId="39" xfId="0" applyFont="1" applyFill="1" applyBorder="1" applyAlignment="1" applyProtection="1">
      <alignment vertical="center"/>
      <protection hidden="1"/>
    </xf>
    <xf numFmtId="0" fontId="0" fillId="0" borderId="0" xfId="0" applyFill="1" applyBorder="1" applyAlignment="1" applyProtection="1">
      <alignment vertical="center"/>
      <protection hidden="1"/>
    </xf>
    <xf numFmtId="0" fontId="21" fillId="0" borderId="0" xfId="0" applyFont="1" applyFill="1" applyBorder="1" applyAlignment="1" applyProtection="1">
      <alignment vertical="center"/>
      <protection hidden="1"/>
    </xf>
    <xf numFmtId="0" fontId="21" fillId="0" borderId="39" xfId="0" applyFont="1" applyFill="1" applyBorder="1" applyAlignment="1" applyProtection="1">
      <alignment vertical="center"/>
      <protection hidden="1"/>
    </xf>
    <xf numFmtId="0" fontId="21" fillId="0" borderId="39" xfId="0" applyFont="1" applyFill="1" applyBorder="1" applyAlignment="1" applyProtection="1">
      <alignment horizontal="right" vertical="center"/>
      <protection hidden="1"/>
    </xf>
    <xf numFmtId="0" fontId="3" fillId="0" borderId="0" xfId="0" applyFont="1" applyBorder="1" applyAlignment="1" applyProtection="1">
      <alignment horizontal="center" vertical="center"/>
      <protection hidden="1"/>
    </xf>
    <xf numFmtId="0" fontId="0" fillId="0" borderId="39" xfId="0" applyBorder="1" applyAlignment="1" applyProtection="1">
      <alignment horizontal="center" vertical="center"/>
      <protection hidden="1"/>
    </xf>
    <xf numFmtId="0" fontId="0" fillId="0" borderId="0" xfId="0" applyBorder="1"/>
    <xf numFmtId="0" fontId="3" fillId="0" borderId="39" xfId="0" applyFont="1" applyFill="1" applyBorder="1" applyAlignment="1" applyProtection="1">
      <alignment horizontal="center" vertical="center"/>
      <protection hidden="1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42" xfId="0" applyBorder="1"/>
    <xf numFmtId="0" fontId="0" fillId="0" borderId="43" xfId="0" applyBorder="1"/>
    <xf numFmtId="0" fontId="0" fillId="0" borderId="38" xfId="0" applyBorder="1"/>
    <xf numFmtId="0" fontId="0" fillId="0" borderId="29" xfId="0" applyBorder="1"/>
    <xf numFmtId="0" fontId="8" fillId="0" borderId="13" xfId="0" applyFont="1" applyFill="1" applyBorder="1" applyAlignment="1" applyProtection="1">
      <alignment horizontal="center" vertical="center"/>
      <protection hidden="1"/>
    </xf>
    <xf numFmtId="0" fontId="8" fillId="0" borderId="32" xfId="0" applyFont="1" applyFill="1" applyBorder="1" applyAlignment="1" applyProtection="1">
      <alignment horizontal="center" vertical="center"/>
      <protection hidden="1"/>
    </xf>
    <xf numFmtId="0" fontId="8" fillId="0" borderId="2" xfId="0" applyFont="1" applyFill="1" applyBorder="1" applyAlignment="1" applyProtection="1">
      <alignment horizontal="center" vertical="center"/>
      <protection hidden="1"/>
    </xf>
    <xf numFmtId="0" fontId="0" fillId="0" borderId="1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3" xfId="0" applyFill="1" applyBorder="1" applyAlignment="1" applyProtection="1">
      <alignment horizontal="center" vertical="center"/>
      <protection locked="0" hidden="1"/>
    </xf>
    <xf numFmtId="0" fontId="0" fillId="0" borderId="32" xfId="0" applyFill="1" applyBorder="1" applyAlignment="1" applyProtection="1">
      <alignment horizontal="center" vertical="center"/>
      <protection locked="0" hidden="1"/>
    </xf>
    <xf numFmtId="0" fontId="0" fillId="0" borderId="2" xfId="0" applyFill="1" applyBorder="1" applyAlignment="1" applyProtection="1">
      <alignment horizontal="center" vertical="center"/>
      <protection locked="0" hidden="1"/>
    </xf>
    <xf numFmtId="0" fontId="0" fillId="0" borderId="0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3" fillId="0" borderId="13" xfId="0" applyFont="1" applyFill="1" applyBorder="1" applyAlignment="1" applyProtection="1">
      <alignment horizontal="center" vertical="center"/>
      <protection hidden="1"/>
    </xf>
    <xf numFmtId="0" fontId="3" fillId="0" borderId="13" xfId="0" applyFont="1" applyFill="1" applyBorder="1" applyAlignment="1" applyProtection="1">
      <alignment horizontal="center" vertical="center" wrapText="1"/>
      <protection hidden="1"/>
    </xf>
    <xf numFmtId="0" fontId="8" fillId="0" borderId="39" xfId="0" applyFont="1" applyFill="1" applyBorder="1" applyAlignment="1" applyProtection="1">
      <protection hidden="1"/>
    </xf>
    <xf numFmtId="0" fontId="8" fillId="0" borderId="42" xfId="0" applyFont="1" applyFill="1" applyBorder="1" applyAlignment="1" applyProtection="1">
      <protection hidden="1"/>
    </xf>
    <xf numFmtId="0" fontId="8" fillId="0" borderId="0" xfId="0" applyFont="1" applyFill="1" applyBorder="1" applyAlignment="1" applyProtection="1">
      <protection hidden="1"/>
    </xf>
    <xf numFmtId="0" fontId="0" fillId="0" borderId="39" xfId="0" applyBorder="1"/>
    <xf numFmtId="0" fontId="0" fillId="0" borderId="43" xfId="0" applyBorder="1" applyAlignment="1">
      <alignment horizontal="center"/>
    </xf>
    <xf numFmtId="0" fontId="0" fillId="0" borderId="0" xfId="0" applyFill="1" applyBorder="1" applyAlignment="1" applyProtection="1">
      <alignment horizontal="center" vertical="center"/>
      <protection locked="0" hidden="1"/>
    </xf>
    <xf numFmtId="0" fontId="8" fillId="0" borderId="38" xfId="0" applyFont="1" applyFill="1" applyBorder="1" applyAlignment="1" applyProtection="1">
      <alignment horizontal="center" vertical="center"/>
      <protection hidden="1"/>
    </xf>
    <xf numFmtId="0" fontId="0" fillId="0" borderId="39" xfId="0" applyBorder="1" applyAlignment="1">
      <alignment horizontal="center" vertical="center"/>
    </xf>
    <xf numFmtId="0" fontId="0" fillId="0" borderId="39" xfId="0" applyFill="1" applyBorder="1" applyAlignment="1" applyProtection="1">
      <alignment horizontal="center" vertical="center"/>
      <protection locked="0" hidden="1"/>
    </xf>
    <xf numFmtId="0" fontId="8" fillId="0" borderId="29" xfId="0" applyFont="1" applyFill="1" applyBorder="1" applyAlignment="1" applyProtection="1">
      <alignment horizontal="center" vertical="center"/>
      <protection hidden="1"/>
    </xf>
    <xf numFmtId="0" fontId="0" fillId="0" borderId="42" xfId="0" applyBorder="1" applyAlignment="1">
      <alignment horizontal="center" vertical="center"/>
    </xf>
    <xf numFmtId="0" fontId="0" fillId="0" borderId="42" xfId="0" applyFill="1" applyBorder="1" applyAlignment="1" applyProtection="1">
      <alignment horizontal="center" vertical="center"/>
      <protection locked="0" hidden="1"/>
    </xf>
    <xf numFmtId="0" fontId="8" fillId="0" borderId="43" xfId="0" applyFont="1" applyFill="1" applyBorder="1" applyAlignment="1" applyProtection="1">
      <alignment horizontal="center" vertical="center"/>
      <protection hidden="1"/>
    </xf>
    <xf numFmtId="0" fontId="23" fillId="0" borderId="13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/>
    </xf>
    <xf numFmtId="0" fontId="0" fillId="3" borderId="19" xfId="0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vertical="center"/>
      <protection hidden="1"/>
    </xf>
    <xf numFmtId="0" fontId="0" fillId="0" borderId="14" xfId="0" applyFill="1" applyBorder="1" applyProtection="1">
      <protection hidden="1"/>
    </xf>
    <xf numFmtId="0" fontId="0" fillId="0" borderId="1" xfId="0" applyFill="1" applyBorder="1"/>
    <xf numFmtId="0" fontId="0" fillId="0" borderId="15" xfId="0" applyFill="1" applyBorder="1" applyAlignment="1" applyProtection="1">
      <alignment horizontal="center"/>
      <protection hidden="1"/>
    </xf>
    <xf numFmtId="0" fontId="0" fillId="0" borderId="1" xfId="0" applyFill="1" applyBorder="1" applyAlignment="1">
      <alignment horizontal="center"/>
    </xf>
    <xf numFmtId="0" fontId="0" fillId="0" borderId="0" xfId="0" applyFill="1"/>
    <xf numFmtId="0" fontId="0" fillId="0" borderId="0" xfId="0" applyFill="1" applyProtection="1">
      <protection hidden="1"/>
    </xf>
    <xf numFmtId="0" fontId="0" fillId="0" borderId="14" xfId="0" applyFill="1" applyBorder="1" applyAlignment="1" applyProtection="1">
      <alignment horizontal="left" vertical="center"/>
    </xf>
    <xf numFmtId="0" fontId="3" fillId="0" borderId="42" xfId="0" applyFont="1" applyFill="1" applyBorder="1" applyAlignment="1" applyProtection="1">
      <alignment horizontal="center" vertical="center"/>
      <protection hidden="1"/>
    </xf>
    <xf numFmtId="0" fontId="3" fillId="2" borderId="12" xfId="0" applyFont="1" applyFill="1" applyBorder="1" applyAlignment="1" applyProtection="1">
      <alignment horizontal="center" vertical="center" wrapText="1"/>
      <protection hidden="1"/>
    </xf>
    <xf numFmtId="0" fontId="3" fillId="2" borderId="19" xfId="0" applyFont="1" applyFill="1" applyBorder="1" applyAlignment="1" applyProtection="1">
      <alignment horizontal="center" vertical="center" wrapText="1"/>
      <protection hidden="1"/>
    </xf>
    <xf numFmtId="0" fontId="3" fillId="2" borderId="12" xfId="0" applyFont="1" applyFill="1" applyBorder="1" applyAlignment="1" applyProtection="1">
      <alignment horizontal="center" vertical="center"/>
      <protection hidden="1"/>
    </xf>
    <xf numFmtId="0" fontId="3" fillId="2" borderId="19" xfId="0" applyFont="1" applyFill="1" applyBorder="1" applyAlignment="1" applyProtection="1">
      <alignment horizontal="center" vertical="center"/>
      <protection hidden="1"/>
    </xf>
    <xf numFmtId="0" fontId="3" fillId="2" borderId="5" xfId="0" applyFont="1" applyFill="1" applyBorder="1" applyAlignment="1" applyProtection="1">
      <alignment horizontal="center" vertical="center" wrapText="1"/>
      <protection hidden="1"/>
    </xf>
    <xf numFmtId="0" fontId="3" fillId="2" borderId="6" xfId="0" applyFont="1" applyFill="1" applyBorder="1" applyAlignment="1" applyProtection="1">
      <alignment horizontal="center" vertical="center" wrapText="1"/>
      <protection hidden="1"/>
    </xf>
    <xf numFmtId="0" fontId="3" fillId="2" borderId="7" xfId="0" applyFont="1" applyFill="1" applyBorder="1" applyAlignment="1" applyProtection="1">
      <alignment horizontal="center" vertical="center"/>
      <protection hidden="1"/>
    </xf>
    <xf numFmtId="0" fontId="3" fillId="2" borderId="8" xfId="0" applyFont="1" applyFill="1" applyBorder="1" applyAlignment="1" applyProtection="1">
      <alignment horizontal="center" vertical="center"/>
      <protection hidden="1"/>
    </xf>
    <xf numFmtId="0" fontId="3" fillId="2" borderId="17" xfId="0" applyFont="1" applyFill="1" applyBorder="1" applyAlignment="1" applyProtection="1">
      <alignment horizontal="center" vertical="center" wrapText="1"/>
      <protection hidden="1"/>
    </xf>
    <xf numFmtId="0" fontId="3" fillId="2" borderId="18" xfId="0" applyFont="1" applyFill="1" applyBorder="1" applyAlignment="1" applyProtection="1">
      <alignment horizontal="center" vertical="center" wrapText="1"/>
      <protection hidden="1"/>
    </xf>
    <xf numFmtId="0" fontId="15" fillId="0" borderId="0" xfId="0" applyFont="1" applyFill="1" applyBorder="1" applyAlignment="1" applyProtection="1">
      <alignment horizontal="center" vertical="center"/>
      <protection hidden="1"/>
    </xf>
    <xf numFmtId="0" fontId="13" fillId="0" borderId="0" xfId="0" applyFont="1" applyBorder="1" applyAlignment="1" applyProtection="1">
      <alignment horizontal="center" vertical="center"/>
      <protection hidden="1"/>
    </xf>
    <xf numFmtId="0" fontId="13" fillId="0" borderId="0" xfId="0" applyFont="1" applyFill="1" applyBorder="1" applyAlignment="1" applyProtection="1">
      <alignment horizontal="center" vertical="center"/>
      <protection hidden="1"/>
    </xf>
    <xf numFmtId="0" fontId="12" fillId="0" borderId="0" xfId="0" applyFont="1" applyFill="1" applyBorder="1" applyAlignment="1" applyProtection="1">
      <alignment horizontal="center" vertical="center"/>
      <protection hidden="1"/>
    </xf>
    <xf numFmtId="0" fontId="8" fillId="9" borderId="3" xfId="0" applyFont="1" applyFill="1" applyBorder="1" applyAlignment="1">
      <alignment horizontal="center" vertical="center" wrapText="1"/>
    </xf>
    <xf numFmtId="0" fontId="7" fillId="9" borderId="33" xfId="0" applyFont="1" applyFill="1" applyBorder="1" applyAlignment="1">
      <alignment horizontal="center" vertical="center" wrapText="1"/>
    </xf>
    <xf numFmtId="0" fontId="7" fillId="9" borderId="34" xfId="0" applyFont="1" applyFill="1" applyBorder="1" applyAlignment="1">
      <alignment horizontal="center" vertical="center" wrapText="1"/>
    </xf>
    <xf numFmtId="0" fontId="7" fillId="9" borderId="3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  <protection hidden="1"/>
    </xf>
    <xf numFmtId="0" fontId="3" fillId="2" borderId="23" xfId="0" applyFont="1" applyFill="1" applyBorder="1" applyAlignment="1" applyProtection="1">
      <alignment horizontal="center" vertical="center" wrapText="1"/>
      <protection hidden="1"/>
    </xf>
    <xf numFmtId="0" fontId="3" fillId="2" borderId="24" xfId="0" applyFont="1" applyFill="1" applyBorder="1" applyAlignment="1" applyProtection="1">
      <alignment horizontal="center" vertical="center" wrapText="1"/>
      <protection hidden="1"/>
    </xf>
    <xf numFmtId="0" fontId="3" fillId="2" borderId="25" xfId="0" applyFont="1" applyFill="1" applyBorder="1" applyAlignment="1" applyProtection="1">
      <alignment horizontal="center" vertical="center" wrapText="1"/>
      <protection hidden="1"/>
    </xf>
    <xf numFmtId="0" fontId="3" fillId="2" borderId="20" xfId="0" applyFont="1" applyFill="1" applyBorder="1" applyAlignment="1" applyProtection="1">
      <alignment horizontal="center" vertical="center"/>
      <protection hidden="1"/>
    </xf>
    <xf numFmtId="0" fontId="3" fillId="2" borderId="22" xfId="0" applyFont="1" applyFill="1" applyBorder="1" applyAlignment="1" applyProtection="1">
      <alignment horizontal="center" vertical="center"/>
      <protection hidden="1"/>
    </xf>
    <xf numFmtId="0" fontId="22" fillId="0" borderId="0" xfId="0" applyFont="1" applyFill="1" applyBorder="1" applyAlignment="1" applyProtection="1">
      <alignment horizontal="center" vertical="center" wrapText="1"/>
      <protection hidden="1"/>
    </xf>
    <xf numFmtId="49" fontId="3" fillId="2" borderId="12" xfId="0" applyNumberFormat="1" applyFont="1" applyFill="1" applyBorder="1" applyAlignment="1" applyProtection="1">
      <alignment horizontal="center" vertical="center"/>
      <protection hidden="1"/>
    </xf>
    <xf numFmtId="49" fontId="3" fillId="2" borderId="19" xfId="0" applyNumberFormat="1" applyFont="1" applyFill="1" applyBorder="1" applyAlignment="1" applyProtection="1">
      <alignment horizontal="center" vertical="center"/>
      <protection hidden="1"/>
    </xf>
    <xf numFmtId="0" fontId="8" fillId="9" borderId="7" xfId="0" applyFont="1" applyFill="1" applyBorder="1" applyAlignment="1">
      <alignment horizontal="center" vertical="center" wrapText="1"/>
    </xf>
    <xf numFmtId="0" fontId="8" fillId="9" borderId="57" xfId="0" applyFont="1" applyFill="1" applyBorder="1" applyAlignment="1">
      <alignment horizontal="center" vertical="center" wrapText="1"/>
    </xf>
    <xf numFmtId="0" fontId="8" fillId="9" borderId="24" xfId="0" applyFont="1" applyFill="1" applyBorder="1" applyAlignment="1">
      <alignment horizontal="center" vertical="center" wrapText="1"/>
    </xf>
    <xf numFmtId="0" fontId="8" fillId="9" borderId="25" xfId="0" applyFont="1" applyFill="1" applyBorder="1" applyAlignment="1">
      <alignment horizontal="center" vertical="center" wrapText="1"/>
    </xf>
    <xf numFmtId="0" fontId="0" fillId="9" borderId="9" xfId="0" applyFont="1" applyFill="1" applyBorder="1" applyAlignment="1">
      <alignment horizontal="center" vertical="center"/>
    </xf>
    <xf numFmtId="0" fontId="0" fillId="9" borderId="10" xfId="0" applyFont="1" applyFill="1" applyBorder="1" applyAlignment="1">
      <alignment horizontal="center" vertical="center"/>
    </xf>
    <xf numFmtId="0" fontId="0" fillId="9" borderId="14" xfId="0" applyFont="1" applyFill="1" applyBorder="1" applyAlignment="1">
      <alignment horizontal="center" vertical="center"/>
    </xf>
    <xf numFmtId="0" fontId="0" fillId="9" borderId="1" xfId="0" applyFont="1" applyFill="1" applyBorder="1" applyAlignment="1">
      <alignment horizontal="center" vertical="center"/>
    </xf>
    <xf numFmtId="0" fontId="0" fillId="9" borderId="15" xfId="0" applyFont="1" applyFill="1" applyBorder="1" applyAlignment="1">
      <alignment horizontal="center" vertical="center"/>
    </xf>
    <xf numFmtId="0" fontId="11" fillId="3" borderId="20" xfId="0" applyFont="1" applyFill="1" applyBorder="1" applyAlignment="1" applyProtection="1">
      <alignment horizontal="center" vertical="center" wrapText="1"/>
      <protection hidden="1"/>
    </xf>
    <xf numFmtId="0" fontId="11" fillId="3" borderId="21" xfId="0" applyFont="1" applyFill="1" applyBorder="1" applyAlignment="1" applyProtection="1">
      <alignment horizontal="center" vertical="center" wrapText="1"/>
      <protection hidden="1"/>
    </xf>
    <xf numFmtId="0" fontId="11" fillId="3" borderId="22" xfId="0" applyFont="1" applyFill="1" applyBorder="1" applyAlignment="1" applyProtection="1">
      <alignment horizontal="center" vertical="center" wrapText="1"/>
      <protection hidden="1"/>
    </xf>
    <xf numFmtId="0" fontId="10" fillId="2" borderId="20" xfId="0" applyFont="1" applyFill="1" applyBorder="1" applyAlignment="1" applyProtection="1">
      <alignment horizontal="center" vertical="center" wrapText="1"/>
      <protection hidden="1"/>
    </xf>
    <xf numFmtId="0" fontId="10" fillId="2" borderId="21" xfId="0" applyFont="1" applyFill="1" applyBorder="1" applyAlignment="1" applyProtection="1">
      <alignment horizontal="center" vertical="center" wrapText="1"/>
      <protection hidden="1"/>
    </xf>
    <xf numFmtId="0" fontId="10" fillId="2" borderId="22" xfId="0" applyFont="1" applyFill="1" applyBorder="1" applyAlignment="1" applyProtection="1">
      <alignment horizontal="center" vertical="center" wrapText="1"/>
      <protection hidden="1"/>
    </xf>
    <xf numFmtId="0" fontId="4" fillId="2" borderId="20" xfId="0" applyFont="1" applyFill="1" applyBorder="1" applyAlignment="1" applyProtection="1">
      <alignment horizontal="center" vertical="center" wrapText="1"/>
      <protection hidden="1"/>
    </xf>
    <xf numFmtId="0" fontId="4" fillId="2" borderId="21" xfId="0" applyFont="1" applyFill="1" applyBorder="1" applyAlignment="1" applyProtection="1">
      <alignment horizontal="center" vertical="center" wrapText="1"/>
      <protection hidden="1"/>
    </xf>
    <xf numFmtId="0" fontId="4" fillId="2" borderId="22" xfId="0" applyFont="1" applyFill="1" applyBorder="1" applyAlignment="1" applyProtection="1">
      <alignment horizontal="center" vertical="center" wrapText="1"/>
      <protection hidden="1"/>
    </xf>
    <xf numFmtId="0" fontId="0" fillId="3" borderId="20" xfId="0" applyFill="1" applyBorder="1" applyAlignment="1" applyProtection="1">
      <alignment horizontal="center" vertical="center" wrapText="1"/>
      <protection locked="0"/>
    </xf>
    <xf numFmtId="0" fontId="0" fillId="3" borderId="21" xfId="0" applyFill="1" applyBorder="1" applyAlignment="1" applyProtection="1">
      <alignment horizontal="center" vertical="center" wrapText="1"/>
      <protection locked="0"/>
    </xf>
    <xf numFmtId="0" fontId="0" fillId="3" borderId="22" xfId="0" applyFill="1" applyBorder="1" applyAlignment="1" applyProtection="1">
      <alignment horizontal="center" vertical="center" wrapText="1"/>
      <protection locked="0"/>
    </xf>
    <xf numFmtId="0" fontId="0" fillId="3" borderId="21" xfId="0" applyFill="1" applyBorder="1" applyAlignment="1" applyProtection="1">
      <alignment horizontal="center" vertical="center"/>
      <protection locked="0"/>
    </xf>
    <xf numFmtId="0" fontId="0" fillId="3" borderId="16" xfId="0" applyFill="1" applyBorder="1" applyAlignment="1" applyProtection="1">
      <alignment horizontal="center" vertical="center" wrapText="1"/>
      <protection locked="0"/>
    </xf>
    <xf numFmtId="0" fontId="0" fillId="3" borderId="18" xfId="0" applyFill="1" applyBorder="1" applyAlignment="1" applyProtection="1">
      <alignment horizontal="center" vertical="center" wrapText="1"/>
      <protection locked="0"/>
    </xf>
    <xf numFmtId="0" fontId="0" fillId="9" borderId="11" xfId="0" applyFont="1" applyFill="1" applyBorder="1" applyAlignment="1">
      <alignment horizontal="center" vertical="center"/>
    </xf>
    <xf numFmtId="0" fontId="0" fillId="9" borderId="27" xfId="0" applyFont="1" applyFill="1" applyBorder="1" applyAlignment="1">
      <alignment horizontal="center" vertical="center"/>
    </xf>
    <xf numFmtId="0" fontId="0" fillId="9" borderId="28" xfId="0" applyFont="1" applyFill="1" applyBorder="1" applyAlignment="1">
      <alignment horizontal="center" vertical="center"/>
    </xf>
    <xf numFmtId="0" fontId="0" fillId="9" borderId="58" xfId="0" applyFont="1" applyFill="1" applyBorder="1" applyAlignment="1">
      <alignment horizontal="center" vertical="center"/>
    </xf>
    <xf numFmtId="0" fontId="0" fillId="9" borderId="59" xfId="0" applyFont="1" applyFill="1" applyBorder="1" applyAlignment="1">
      <alignment horizontal="center" vertical="center"/>
    </xf>
    <xf numFmtId="0" fontId="5" fillId="2" borderId="20" xfId="0" applyFont="1" applyFill="1" applyBorder="1" applyAlignment="1" applyProtection="1">
      <alignment horizontal="center" vertical="center"/>
      <protection hidden="1"/>
    </xf>
    <xf numFmtId="0" fontId="5" fillId="2" borderId="21" xfId="0" applyFont="1" applyFill="1" applyBorder="1" applyAlignment="1" applyProtection="1">
      <alignment horizontal="center" vertical="center"/>
      <protection hidden="1"/>
    </xf>
    <xf numFmtId="0" fontId="5" fillId="2" borderId="22" xfId="0" applyFont="1" applyFill="1" applyBorder="1" applyAlignment="1" applyProtection="1">
      <alignment horizontal="center" vertical="center"/>
      <protection hidden="1"/>
    </xf>
    <xf numFmtId="0" fontId="0" fillId="9" borderId="41" xfId="0" applyFont="1" applyFill="1" applyBorder="1" applyAlignment="1">
      <alignment horizontal="center" vertical="center"/>
    </xf>
    <xf numFmtId="0" fontId="0" fillId="9" borderId="42" xfId="0" applyFont="1" applyFill="1" applyBorder="1" applyAlignment="1">
      <alignment horizontal="center" vertical="center"/>
    </xf>
    <xf numFmtId="0" fontId="0" fillId="9" borderId="43" xfId="0" applyFont="1" applyFill="1" applyBorder="1" applyAlignment="1">
      <alignment horizontal="center" vertical="center"/>
    </xf>
    <xf numFmtId="0" fontId="0" fillId="9" borderId="37" xfId="0" applyFont="1" applyFill="1" applyBorder="1" applyAlignment="1">
      <alignment horizontal="center" vertical="center"/>
    </xf>
    <xf numFmtId="0" fontId="0" fillId="9" borderId="0" xfId="0" applyFont="1" applyFill="1" applyBorder="1" applyAlignment="1">
      <alignment horizontal="center" vertical="center"/>
    </xf>
    <xf numFmtId="0" fontId="0" fillId="9" borderId="38" xfId="0" applyFont="1" applyFill="1" applyBorder="1" applyAlignment="1">
      <alignment horizontal="center" vertical="center"/>
    </xf>
    <xf numFmtId="0" fontId="0" fillId="9" borderId="26" xfId="0" applyFont="1" applyFill="1" applyBorder="1" applyAlignment="1">
      <alignment horizontal="center" vertical="center"/>
    </xf>
    <xf numFmtId="0" fontId="0" fillId="9" borderId="39" xfId="0" applyFont="1" applyFill="1" applyBorder="1" applyAlignment="1">
      <alignment horizontal="center" vertical="center"/>
    </xf>
    <xf numFmtId="0" fontId="0" fillId="9" borderId="29" xfId="0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/>
    </xf>
    <xf numFmtId="0" fontId="0" fillId="9" borderId="1" xfId="0" applyFont="1" applyFill="1" applyBorder="1" applyAlignment="1" applyProtection="1">
      <alignment horizontal="center" vertical="center" wrapText="1"/>
      <protection hidden="1"/>
    </xf>
    <xf numFmtId="0" fontId="0" fillId="9" borderId="27" xfId="0" applyFill="1" applyBorder="1" applyAlignment="1">
      <alignment horizontal="center"/>
    </xf>
    <xf numFmtId="0" fontId="0" fillId="9" borderId="40" xfId="0" applyFill="1" applyBorder="1" applyAlignment="1">
      <alignment horizontal="center"/>
    </xf>
    <xf numFmtId="0" fontId="0" fillId="9" borderId="28" xfId="0" applyFill="1" applyBorder="1" applyAlignment="1">
      <alignment horizontal="center"/>
    </xf>
    <xf numFmtId="0" fontId="9" fillId="8" borderId="20" xfId="0" applyFont="1" applyFill="1" applyBorder="1" applyAlignment="1">
      <alignment horizontal="center"/>
    </xf>
    <xf numFmtId="0" fontId="9" fillId="8" borderId="21" xfId="0" applyFont="1" applyFill="1" applyBorder="1" applyAlignment="1">
      <alignment horizontal="center"/>
    </xf>
    <xf numFmtId="0" fontId="9" fillId="8" borderId="22" xfId="0" applyFont="1" applyFill="1" applyBorder="1" applyAlignment="1">
      <alignment horizontal="center"/>
    </xf>
    <xf numFmtId="0" fontId="0" fillId="9" borderId="13" xfId="0" applyFont="1" applyFill="1" applyBorder="1" applyAlignment="1">
      <alignment horizontal="center" vertical="center"/>
    </xf>
    <xf numFmtId="0" fontId="0" fillId="9" borderId="32" xfId="0" applyFont="1" applyFill="1" applyBorder="1" applyAlignment="1">
      <alignment horizontal="center" vertical="center"/>
    </xf>
    <xf numFmtId="0" fontId="0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 wrapText="1"/>
    </xf>
    <xf numFmtId="0" fontId="7" fillId="9" borderId="20" xfId="0" applyFont="1" applyFill="1" applyBorder="1" applyAlignment="1">
      <alignment horizontal="center"/>
    </xf>
    <xf numFmtId="0" fontId="7" fillId="9" borderId="21" xfId="0" applyFont="1" applyFill="1" applyBorder="1" applyAlignment="1">
      <alignment horizontal="center"/>
    </xf>
    <xf numFmtId="0" fontId="7" fillId="9" borderId="22" xfId="0" applyFont="1" applyFill="1" applyBorder="1" applyAlignment="1">
      <alignment horizontal="center"/>
    </xf>
    <xf numFmtId="0" fontId="0" fillId="9" borderId="2" xfId="0" applyFont="1" applyFill="1" applyBorder="1" applyAlignment="1" applyProtection="1">
      <alignment horizontal="center" vertical="center" wrapText="1"/>
      <protection hidden="1"/>
    </xf>
    <xf numFmtId="0" fontId="9" fillId="5" borderId="0" xfId="0" applyFont="1" applyFill="1" applyAlignment="1" applyProtection="1">
      <alignment horizontal="center"/>
      <protection hidden="1"/>
    </xf>
    <xf numFmtId="0" fontId="8" fillId="0" borderId="0" xfId="0" applyFont="1" applyAlignment="1" applyProtection="1">
      <alignment horizontal="center"/>
      <protection hidden="1"/>
    </xf>
    <xf numFmtId="0" fontId="7" fillId="0" borderId="21" xfId="0" applyFont="1" applyFill="1" applyBorder="1" applyAlignment="1" applyProtection="1">
      <alignment horizontal="center" vertical="center"/>
      <protection hidden="1"/>
    </xf>
    <xf numFmtId="0" fontId="0" fillId="5" borderId="4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9" fillId="5" borderId="0" xfId="0" applyFont="1" applyFill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3" fillId="2" borderId="20" xfId="0" applyFont="1" applyFill="1" applyBorder="1" applyAlignment="1" applyProtection="1">
      <alignment horizontal="center"/>
      <protection hidden="1"/>
    </xf>
    <xf numFmtId="0" fontId="3" fillId="2" borderId="21" xfId="0" applyFont="1" applyFill="1" applyBorder="1" applyAlignment="1" applyProtection="1">
      <alignment horizontal="center"/>
      <protection hidden="1"/>
    </xf>
    <xf numFmtId="0" fontId="3" fillId="2" borderId="22" xfId="0" applyFont="1" applyFill="1" applyBorder="1" applyAlignment="1" applyProtection="1">
      <alignment horizontal="center"/>
      <protection hidden="1"/>
    </xf>
    <xf numFmtId="0" fontId="8" fillId="3" borderId="53" xfId="0" applyFont="1" applyFill="1" applyBorder="1" applyAlignment="1" applyProtection="1">
      <alignment horizontal="center"/>
      <protection locked="0" hidden="1"/>
    </xf>
    <xf numFmtId="0" fontId="3" fillId="2" borderId="21" xfId="0" applyFont="1" applyFill="1" applyBorder="1" applyAlignment="1" applyProtection="1">
      <alignment horizontal="center" vertical="center"/>
      <protection hidden="1"/>
    </xf>
    <xf numFmtId="0" fontId="0" fillId="3" borderId="1" xfId="0" applyFill="1" applyBorder="1" applyAlignment="1" applyProtection="1">
      <alignment horizontal="center"/>
      <protection locked="0" hidden="1"/>
    </xf>
    <xf numFmtId="0" fontId="8" fillId="2" borderId="1" xfId="0" applyFont="1" applyFill="1" applyBorder="1" applyAlignment="1" applyProtection="1">
      <alignment horizontal="center"/>
      <protection hidden="1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3" fillId="0" borderId="13" xfId="0" applyFont="1" applyFill="1" applyBorder="1" applyAlignment="1" applyProtection="1">
      <alignment horizontal="center" vertical="center"/>
      <protection hidden="1"/>
    </xf>
    <xf numFmtId="0" fontId="3" fillId="0" borderId="39" xfId="0" applyFont="1" applyFill="1" applyBorder="1" applyAlignment="1" applyProtection="1">
      <alignment horizontal="center" vertical="center"/>
      <protection hidden="1"/>
    </xf>
    <xf numFmtId="0" fontId="3" fillId="0" borderId="27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eg"/><Relationship Id="rId13" Type="http://schemas.openxmlformats.org/officeDocument/2006/relationships/image" Target="../media/image15.png"/><Relationship Id="rId18" Type="http://schemas.openxmlformats.org/officeDocument/2006/relationships/image" Target="../media/image20.jpeg"/><Relationship Id="rId3" Type="http://schemas.openxmlformats.org/officeDocument/2006/relationships/image" Target="../media/image5.jpeg"/><Relationship Id="rId21" Type="http://schemas.openxmlformats.org/officeDocument/2006/relationships/image" Target="../media/image23.jpeg"/><Relationship Id="rId7" Type="http://schemas.openxmlformats.org/officeDocument/2006/relationships/image" Target="../media/image9.jpeg"/><Relationship Id="rId12" Type="http://schemas.openxmlformats.org/officeDocument/2006/relationships/image" Target="../media/image14.jpeg"/><Relationship Id="rId17" Type="http://schemas.openxmlformats.org/officeDocument/2006/relationships/image" Target="../media/image19.png"/><Relationship Id="rId2" Type="http://schemas.openxmlformats.org/officeDocument/2006/relationships/image" Target="../media/image4.jpeg"/><Relationship Id="rId16" Type="http://schemas.openxmlformats.org/officeDocument/2006/relationships/image" Target="../media/image18.png"/><Relationship Id="rId20" Type="http://schemas.openxmlformats.org/officeDocument/2006/relationships/image" Target="../media/image22.jpeg"/><Relationship Id="rId1" Type="http://schemas.openxmlformats.org/officeDocument/2006/relationships/image" Target="../media/image3.png"/><Relationship Id="rId6" Type="http://schemas.openxmlformats.org/officeDocument/2006/relationships/image" Target="../media/image8.jpeg"/><Relationship Id="rId11" Type="http://schemas.openxmlformats.org/officeDocument/2006/relationships/image" Target="../media/image13.jpeg"/><Relationship Id="rId5" Type="http://schemas.openxmlformats.org/officeDocument/2006/relationships/image" Target="../media/image7.jpeg"/><Relationship Id="rId15" Type="http://schemas.openxmlformats.org/officeDocument/2006/relationships/image" Target="../media/image17.png"/><Relationship Id="rId23" Type="http://schemas.openxmlformats.org/officeDocument/2006/relationships/image" Target="../media/image25.png"/><Relationship Id="rId10" Type="http://schemas.openxmlformats.org/officeDocument/2006/relationships/image" Target="../media/image12.png"/><Relationship Id="rId19" Type="http://schemas.openxmlformats.org/officeDocument/2006/relationships/image" Target="../media/image21.jpeg"/><Relationship Id="rId4" Type="http://schemas.openxmlformats.org/officeDocument/2006/relationships/image" Target="../media/image6.png"/><Relationship Id="rId9" Type="http://schemas.openxmlformats.org/officeDocument/2006/relationships/image" Target="../media/image11.jpeg"/><Relationship Id="rId14" Type="http://schemas.openxmlformats.org/officeDocument/2006/relationships/image" Target="../media/image16.jpeg"/><Relationship Id="rId22" Type="http://schemas.openxmlformats.org/officeDocument/2006/relationships/image" Target="../media/image2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130422</xdr:colOff>
      <xdr:row>21</xdr:row>
      <xdr:rowOff>107671</xdr:rowOff>
    </xdr:from>
    <xdr:to>
      <xdr:col>26</xdr:col>
      <xdr:colOff>20295</xdr:colOff>
      <xdr:row>35</xdr:row>
      <xdr:rowOff>62506</xdr:rowOff>
    </xdr:to>
    <xdr:pic>
      <xdr:nvPicPr>
        <xdr:cNvPr id="6" name="Рисунок 5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3" t="16461" r="1391" b="20170"/>
        <a:stretch/>
      </xdr:blipFill>
      <xdr:spPr>
        <a:xfrm rot="16200000">
          <a:off x="12175641" y="5083627"/>
          <a:ext cx="2621835" cy="1718673"/>
        </a:xfrm>
        <a:prstGeom prst="rect">
          <a:avLst/>
        </a:prstGeom>
      </xdr:spPr>
    </xdr:pic>
    <xdr:clientData/>
  </xdr:twoCellAnchor>
  <xdr:twoCellAnchor editAs="oneCell">
    <xdr:from>
      <xdr:col>22</xdr:col>
      <xdr:colOff>50111</xdr:colOff>
      <xdr:row>7</xdr:row>
      <xdr:rowOff>36028</xdr:rowOff>
    </xdr:from>
    <xdr:to>
      <xdr:col>27</xdr:col>
      <xdr:colOff>173935</xdr:colOff>
      <xdr:row>18</xdr:row>
      <xdr:rowOff>140804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19" t="12844" r="2569" b="12615"/>
        <a:stretch/>
      </xdr:blipFill>
      <xdr:spPr>
        <a:xfrm>
          <a:off x="12051611" y="1891332"/>
          <a:ext cx="3064150" cy="2200276"/>
        </a:xfrm>
        <a:prstGeom prst="rect">
          <a:avLst/>
        </a:prstGeom>
      </xdr:spPr>
    </xdr:pic>
    <xdr:clientData/>
  </xdr:twoCellAnchor>
  <xdr:oneCellAnchor>
    <xdr:from>
      <xdr:col>23</xdr:col>
      <xdr:colOff>384142</xdr:colOff>
      <xdr:row>10</xdr:row>
      <xdr:rowOff>88619</xdr:rowOff>
    </xdr:from>
    <xdr:ext cx="334560" cy="1275157"/>
    <xdr:sp macro="" textlink="">
      <xdr:nvSpPr>
        <xdr:cNvPr id="7" name="TextBox 6"/>
        <xdr:cNvSpPr txBox="1"/>
      </xdr:nvSpPr>
      <xdr:spPr>
        <a:xfrm>
          <a:off x="12874316" y="2515423"/>
          <a:ext cx="334560" cy="1275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270" wrap="none" rtlCol="0" anchor="ctr">
          <a:noAutofit/>
        </a:bodyPr>
        <a:lstStyle/>
        <a:p>
          <a:pPr algn="ctr"/>
          <a:r>
            <a:rPr lang="ru-RU" sz="1100" b="1">
              <a:solidFill>
                <a:srgbClr val="FF0000"/>
              </a:solidFill>
            </a:rPr>
            <a:t>Левое  открывание</a:t>
          </a:r>
        </a:p>
      </xdr:txBody>
    </xdr:sp>
    <xdr:clientData/>
  </xdr:oneCellAnchor>
  <xdr:oneCellAnchor>
    <xdr:from>
      <xdr:col>25</xdr:col>
      <xdr:colOff>357538</xdr:colOff>
      <xdr:row>10</xdr:row>
      <xdr:rowOff>36428</xdr:rowOff>
    </xdr:from>
    <xdr:ext cx="356893" cy="1349600"/>
    <xdr:sp macro="" textlink="">
      <xdr:nvSpPr>
        <xdr:cNvPr id="11" name="TextBox 10"/>
        <xdr:cNvSpPr txBox="1"/>
      </xdr:nvSpPr>
      <xdr:spPr>
        <a:xfrm>
          <a:off x="14073538" y="2463232"/>
          <a:ext cx="356893" cy="1349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270" wrap="none" rtlCol="0" anchor="ctr">
          <a:spAutoFit/>
        </a:bodyPr>
        <a:lstStyle/>
        <a:p>
          <a:pPr algn="ctr"/>
          <a:r>
            <a:rPr lang="ru-RU" sz="1100" b="1">
              <a:solidFill>
                <a:srgbClr val="FF0000"/>
              </a:solidFill>
            </a:rPr>
            <a:t>Правое  открывание</a:t>
          </a:r>
        </a:p>
      </xdr:txBody>
    </xdr:sp>
    <xdr:clientData/>
  </xdr:oneCellAnchor>
  <xdr:oneCellAnchor>
    <xdr:from>
      <xdr:col>24</xdr:col>
      <xdr:colOff>96080</xdr:colOff>
      <xdr:row>24</xdr:row>
      <xdr:rowOff>27748</xdr:rowOff>
    </xdr:from>
    <xdr:ext cx="1038225" cy="436786"/>
    <xdr:sp macro="" textlink="">
      <xdr:nvSpPr>
        <xdr:cNvPr id="8" name="TextBox 7"/>
        <xdr:cNvSpPr txBox="1"/>
      </xdr:nvSpPr>
      <xdr:spPr>
        <a:xfrm>
          <a:off x="13202480" y="5123623"/>
          <a:ext cx="1038225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ru-RU" sz="1100" b="1">
              <a:solidFill>
                <a:srgbClr val="FF0000"/>
              </a:solidFill>
            </a:rPr>
            <a:t>Верхнее</a:t>
          </a:r>
          <a:r>
            <a:rPr lang="ru-RU" sz="1100" b="1" baseline="0">
              <a:solidFill>
                <a:srgbClr val="FF0000"/>
              </a:solidFill>
            </a:rPr>
            <a:t> открывание</a:t>
          </a:r>
          <a:endParaRPr lang="ru-RU" sz="1100" b="1">
            <a:solidFill>
              <a:srgbClr val="FF0000"/>
            </a:solidFill>
          </a:endParaRPr>
        </a:p>
      </xdr:txBody>
    </xdr:sp>
    <xdr:clientData/>
  </xdr:oneCellAnchor>
  <xdr:oneCellAnchor>
    <xdr:from>
      <xdr:col>24</xdr:col>
      <xdr:colOff>148675</xdr:colOff>
      <xdr:row>31</xdr:row>
      <xdr:rowOff>26920</xdr:rowOff>
    </xdr:from>
    <xdr:ext cx="1038225" cy="436786"/>
    <xdr:sp macro="" textlink="">
      <xdr:nvSpPr>
        <xdr:cNvPr id="13" name="TextBox 12"/>
        <xdr:cNvSpPr txBox="1"/>
      </xdr:nvSpPr>
      <xdr:spPr>
        <a:xfrm>
          <a:off x="13255075" y="6456295"/>
          <a:ext cx="1038225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ru-RU" sz="1100" b="1">
              <a:solidFill>
                <a:srgbClr val="FF0000"/>
              </a:solidFill>
            </a:rPr>
            <a:t>Нижнее</a:t>
          </a:r>
          <a:r>
            <a:rPr lang="ru-RU" sz="1100" b="1" baseline="0">
              <a:solidFill>
                <a:srgbClr val="FF0000"/>
              </a:solidFill>
            </a:rPr>
            <a:t> открывание</a:t>
          </a:r>
          <a:endParaRPr lang="ru-RU" sz="1100" b="1">
            <a:solidFill>
              <a:srgbClr val="FF0000"/>
            </a:solidFill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45984</xdr:colOff>
      <xdr:row>33</xdr:row>
      <xdr:rowOff>50968</xdr:rowOff>
    </xdr:from>
    <xdr:to>
      <xdr:col>9</xdr:col>
      <xdr:colOff>523876</xdr:colOff>
      <xdr:row>43</xdr:row>
      <xdr:rowOff>118220</xdr:rowOff>
    </xdr:to>
    <xdr:pic>
      <xdr:nvPicPr>
        <xdr:cNvPr id="7" name="Рисунок 6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01" t="457" r="3336" b="18178"/>
        <a:stretch/>
      </xdr:blipFill>
      <xdr:spPr>
        <a:xfrm>
          <a:off x="4313184" y="422443"/>
          <a:ext cx="1697092" cy="1696027"/>
        </a:xfrm>
        <a:prstGeom prst="rect">
          <a:avLst/>
        </a:prstGeom>
      </xdr:spPr>
    </xdr:pic>
    <xdr:clientData/>
  </xdr:twoCellAnchor>
  <xdr:twoCellAnchor editAs="oneCell">
    <xdr:from>
      <xdr:col>10</xdr:col>
      <xdr:colOff>73572</xdr:colOff>
      <xdr:row>33</xdr:row>
      <xdr:rowOff>38564</xdr:rowOff>
    </xdr:from>
    <xdr:to>
      <xdr:col>12</xdr:col>
      <xdr:colOff>485775</xdr:colOff>
      <xdr:row>43</xdr:row>
      <xdr:rowOff>142874</xdr:rowOff>
    </xdr:to>
    <xdr:pic>
      <xdr:nvPicPr>
        <xdr:cNvPr id="10" name="Рисунок 9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663" t="11397" r="15385" b="8546"/>
        <a:stretch/>
      </xdr:blipFill>
      <xdr:spPr>
        <a:xfrm>
          <a:off x="6169572" y="410039"/>
          <a:ext cx="1631403" cy="1733085"/>
        </a:xfrm>
        <a:prstGeom prst="rect">
          <a:avLst/>
        </a:prstGeom>
      </xdr:spPr>
    </xdr:pic>
    <xdr:clientData/>
  </xdr:twoCellAnchor>
  <xdr:twoCellAnchor editAs="oneCell">
    <xdr:from>
      <xdr:col>4</xdr:col>
      <xdr:colOff>123787</xdr:colOff>
      <xdr:row>33</xdr:row>
      <xdr:rowOff>26276</xdr:rowOff>
    </xdr:from>
    <xdr:to>
      <xdr:col>6</xdr:col>
      <xdr:colOff>524341</xdr:colOff>
      <xdr:row>43</xdr:row>
      <xdr:rowOff>82440</xdr:rowOff>
    </xdr:to>
    <xdr:pic>
      <xdr:nvPicPr>
        <xdr:cNvPr id="12" name="Рисунок 11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650" t="17460" r="19048" b="17710"/>
        <a:stretch/>
      </xdr:blipFill>
      <xdr:spPr>
        <a:xfrm>
          <a:off x="2567442" y="716017"/>
          <a:ext cx="1622382" cy="1707931"/>
        </a:xfrm>
        <a:prstGeom prst="rect">
          <a:avLst/>
        </a:prstGeom>
      </xdr:spPr>
    </xdr:pic>
    <xdr:clientData/>
  </xdr:twoCellAnchor>
  <xdr:twoCellAnchor editAs="oneCell">
    <xdr:from>
      <xdr:col>1</xdr:col>
      <xdr:colOff>32846</xdr:colOff>
      <xdr:row>33</xdr:row>
      <xdr:rowOff>12025</xdr:rowOff>
    </xdr:from>
    <xdr:to>
      <xdr:col>4</xdr:col>
      <xdr:colOff>66677</xdr:colOff>
      <xdr:row>43</xdr:row>
      <xdr:rowOff>95251</xdr:rowOff>
    </xdr:to>
    <xdr:pic>
      <xdr:nvPicPr>
        <xdr:cNvPr id="13" name="Рисунок 12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01" t="-325" r="325" b="31595"/>
        <a:stretch/>
      </xdr:blipFill>
      <xdr:spPr>
        <a:xfrm>
          <a:off x="643760" y="701766"/>
          <a:ext cx="1866572" cy="1734993"/>
        </a:xfrm>
        <a:prstGeom prst="rect">
          <a:avLst/>
        </a:prstGeom>
      </xdr:spPr>
    </xdr:pic>
    <xdr:clientData/>
  </xdr:twoCellAnchor>
  <xdr:twoCellAnchor editAs="oneCell">
    <xdr:from>
      <xdr:col>1</xdr:col>
      <xdr:colOff>11206</xdr:colOff>
      <xdr:row>44</xdr:row>
      <xdr:rowOff>0</xdr:rowOff>
    </xdr:from>
    <xdr:to>
      <xdr:col>2</xdr:col>
      <xdr:colOff>465284</xdr:colOff>
      <xdr:row>48</xdr:row>
      <xdr:rowOff>9525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341" y="2293327"/>
          <a:ext cx="1062212" cy="652096"/>
        </a:xfrm>
        <a:prstGeom prst="rect">
          <a:avLst/>
        </a:prstGeom>
      </xdr:spPr>
    </xdr:pic>
    <xdr:clientData/>
  </xdr:twoCellAnchor>
  <xdr:twoCellAnchor editAs="oneCell">
    <xdr:from>
      <xdr:col>9</xdr:col>
      <xdr:colOff>322385</xdr:colOff>
      <xdr:row>44</xdr:row>
      <xdr:rowOff>0</xdr:rowOff>
    </xdr:from>
    <xdr:to>
      <xdr:col>11</xdr:col>
      <xdr:colOff>144338</xdr:colOff>
      <xdr:row>48</xdr:row>
      <xdr:rowOff>21432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5597" y="2293327"/>
          <a:ext cx="1038222" cy="664003"/>
        </a:xfrm>
        <a:prstGeom prst="rect">
          <a:avLst/>
        </a:prstGeom>
      </xdr:spPr>
    </xdr:pic>
    <xdr:clientData/>
  </xdr:twoCellAnchor>
  <xdr:twoCellAnchor editAs="oneCell">
    <xdr:from>
      <xdr:col>2</xdr:col>
      <xdr:colOff>466671</xdr:colOff>
      <xdr:row>44</xdr:row>
      <xdr:rowOff>1</xdr:rowOff>
    </xdr:from>
    <xdr:to>
      <xdr:col>4</xdr:col>
      <xdr:colOff>275615</xdr:colOff>
      <xdr:row>48</xdr:row>
      <xdr:rowOff>9526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2940" y="2293328"/>
          <a:ext cx="1025213" cy="652096"/>
        </a:xfrm>
        <a:prstGeom prst="rect">
          <a:avLst/>
        </a:prstGeom>
      </xdr:spPr>
    </xdr:pic>
    <xdr:clientData/>
  </xdr:twoCellAnchor>
  <xdr:twoCellAnchor editAs="oneCell">
    <xdr:from>
      <xdr:col>7</xdr:col>
      <xdr:colOff>513530</xdr:colOff>
      <xdr:row>44</xdr:row>
      <xdr:rowOff>0</xdr:rowOff>
    </xdr:from>
    <xdr:to>
      <xdr:col>9</xdr:col>
      <xdr:colOff>325283</xdr:colOff>
      <xdr:row>48</xdr:row>
      <xdr:rowOff>9525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0472" y="2293327"/>
          <a:ext cx="1028023" cy="652096"/>
        </a:xfrm>
        <a:prstGeom prst="rect">
          <a:avLst/>
        </a:prstGeom>
      </xdr:spPr>
    </xdr:pic>
    <xdr:clientData/>
  </xdr:twoCellAnchor>
  <xdr:twoCellAnchor editAs="oneCell">
    <xdr:from>
      <xdr:col>6</xdr:col>
      <xdr:colOff>73269</xdr:colOff>
      <xdr:row>44</xdr:row>
      <xdr:rowOff>0</xdr:rowOff>
    </xdr:from>
    <xdr:to>
      <xdr:col>7</xdr:col>
      <xdr:colOff>511753</xdr:colOff>
      <xdr:row>48</xdr:row>
      <xdr:rowOff>10714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2077" y="2293327"/>
          <a:ext cx="1046618" cy="653285"/>
        </a:xfrm>
        <a:prstGeom prst="rect">
          <a:avLst/>
        </a:prstGeom>
      </xdr:spPr>
    </xdr:pic>
    <xdr:clientData/>
  </xdr:twoCellAnchor>
  <xdr:twoCellAnchor editAs="oneCell">
    <xdr:from>
      <xdr:col>4</xdr:col>
      <xdr:colOff>276221</xdr:colOff>
      <xdr:row>44</xdr:row>
      <xdr:rowOff>0</xdr:rowOff>
    </xdr:from>
    <xdr:to>
      <xdr:col>6</xdr:col>
      <xdr:colOff>89527</xdr:colOff>
      <xdr:row>48</xdr:row>
      <xdr:rowOff>15478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8759" y="2293327"/>
          <a:ext cx="1029576" cy="658049"/>
        </a:xfrm>
        <a:prstGeom prst="rect">
          <a:avLst/>
        </a:prstGeom>
      </xdr:spPr>
    </xdr:pic>
    <xdr:clientData/>
  </xdr:twoCellAnchor>
  <xdr:twoCellAnchor>
    <xdr:from>
      <xdr:col>1</xdr:col>
      <xdr:colOff>64851</xdr:colOff>
      <xdr:row>45</xdr:row>
      <xdr:rowOff>66042</xdr:rowOff>
    </xdr:from>
    <xdr:to>
      <xdr:col>2</xdr:col>
      <xdr:colOff>454338</xdr:colOff>
      <xdr:row>47</xdr:row>
      <xdr:rowOff>18417</xdr:rowOff>
    </xdr:to>
    <xdr:sp macro="" textlink="">
      <xdr:nvSpPr>
        <xdr:cNvPr id="21" name="TextBox 20"/>
        <xdr:cNvSpPr txBox="1"/>
      </xdr:nvSpPr>
      <xdr:spPr>
        <a:xfrm>
          <a:off x="674451" y="2694942"/>
          <a:ext cx="999087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100" b="1"/>
            <a:t>А00 Серебро</a:t>
          </a:r>
        </a:p>
      </xdr:txBody>
    </xdr:sp>
    <xdr:clientData/>
  </xdr:twoCellAnchor>
  <xdr:twoCellAnchor>
    <xdr:from>
      <xdr:col>2</xdr:col>
      <xdr:colOff>476657</xdr:colOff>
      <xdr:row>45</xdr:row>
      <xdr:rowOff>68474</xdr:rowOff>
    </xdr:from>
    <xdr:to>
      <xdr:col>4</xdr:col>
      <xdr:colOff>255549</xdr:colOff>
      <xdr:row>47</xdr:row>
      <xdr:rowOff>20849</xdr:rowOff>
    </xdr:to>
    <xdr:sp macro="" textlink="">
      <xdr:nvSpPr>
        <xdr:cNvPr id="22" name="TextBox 21"/>
        <xdr:cNvSpPr txBox="1"/>
      </xdr:nvSpPr>
      <xdr:spPr>
        <a:xfrm>
          <a:off x="1695857" y="2697374"/>
          <a:ext cx="998092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1100" b="1"/>
            <a:t>А04</a:t>
          </a:r>
          <a:r>
            <a:rPr lang="ru-RU" sz="1100" b="1" baseline="0"/>
            <a:t> Инокс</a:t>
          </a:r>
          <a:endParaRPr lang="ru-RU" sz="1100" b="1"/>
        </a:p>
      </xdr:txBody>
    </xdr:sp>
    <xdr:clientData/>
  </xdr:twoCellAnchor>
  <xdr:twoCellAnchor>
    <xdr:from>
      <xdr:col>7</xdr:col>
      <xdr:colOff>527725</xdr:colOff>
      <xdr:row>45</xdr:row>
      <xdr:rowOff>58746</xdr:rowOff>
    </xdr:from>
    <xdr:to>
      <xdr:col>9</xdr:col>
      <xdr:colOff>309232</xdr:colOff>
      <xdr:row>47</xdr:row>
      <xdr:rowOff>11121</xdr:rowOff>
    </xdr:to>
    <xdr:sp macro="" textlink="">
      <xdr:nvSpPr>
        <xdr:cNvPr id="23" name="TextBox 22"/>
        <xdr:cNvSpPr txBox="1"/>
      </xdr:nvSpPr>
      <xdr:spPr>
        <a:xfrm>
          <a:off x="4794925" y="2687646"/>
          <a:ext cx="1000707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100" b="1"/>
            <a:t>А</a:t>
          </a:r>
          <a:r>
            <a:rPr lang="en-US" sz="1100" b="1"/>
            <a:t>21</a:t>
          </a:r>
          <a:r>
            <a:rPr lang="ru-RU" sz="1100" b="1"/>
            <a:t> Латунь</a:t>
          </a:r>
        </a:p>
      </xdr:txBody>
    </xdr:sp>
    <xdr:clientData/>
  </xdr:twoCellAnchor>
  <xdr:twoCellAnchor>
    <xdr:from>
      <xdr:col>9</xdr:col>
      <xdr:colOff>283427</xdr:colOff>
      <xdr:row>45</xdr:row>
      <xdr:rowOff>56171</xdr:rowOff>
    </xdr:from>
    <xdr:to>
      <xdr:col>11</xdr:col>
      <xdr:colOff>180114</xdr:colOff>
      <xdr:row>47</xdr:row>
      <xdr:rowOff>8546</xdr:rowOff>
    </xdr:to>
    <xdr:sp macro="" textlink="">
      <xdr:nvSpPr>
        <xdr:cNvPr id="24" name="TextBox 23"/>
        <xdr:cNvSpPr txBox="1"/>
      </xdr:nvSpPr>
      <xdr:spPr>
        <a:xfrm>
          <a:off x="5769827" y="2685071"/>
          <a:ext cx="1115887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1100" b="1"/>
            <a:t>А11 Белый мат</a:t>
          </a:r>
        </a:p>
      </xdr:txBody>
    </xdr:sp>
    <xdr:clientData/>
  </xdr:twoCellAnchor>
  <xdr:twoCellAnchor>
    <xdr:from>
      <xdr:col>4</xdr:col>
      <xdr:colOff>286157</xdr:colOff>
      <xdr:row>45</xdr:row>
      <xdr:rowOff>54535</xdr:rowOff>
    </xdr:from>
    <xdr:to>
      <xdr:col>6</xdr:col>
      <xdr:colOff>66973</xdr:colOff>
      <xdr:row>47</xdr:row>
      <xdr:rowOff>6910</xdr:rowOff>
    </xdr:to>
    <xdr:sp macro="" textlink="">
      <xdr:nvSpPr>
        <xdr:cNvPr id="25" name="TextBox 24"/>
        <xdr:cNvSpPr txBox="1"/>
      </xdr:nvSpPr>
      <xdr:spPr>
        <a:xfrm>
          <a:off x="2724557" y="2683435"/>
          <a:ext cx="1000016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1100" b="1">
              <a:solidFill>
                <a:schemeClr val="bg1"/>
              </a:solidFill>
            </a:rPr>
            <a:t>А18 Титан</a:t>
          </a:r>
        </a:p>
      </xdr:txBody>
    </xdr:sp>
    <xdr:clientData/>
  </xdr:twoCellAnchor>
  <xdr:twoCellAnchor>
    <xdr:from>
      <xdr:col>6</xdr:col>
      <xdr:colOff>113314</xdr:colOff>
      <xdr:row>45</xdr:row>
      <xdr:rowOff>58251</xdr:rowOff>
    </xdr:from>
    <xdr:to>
      <xdr:col>7</xdr:col>
      <xdr:colOff>502800</xdr:colOff>
      <xdr:row>47</xdr:row>
      <xdr:rowOff>10626</xdr:rowOff>
    </xdr:to>
    <xdr:sp macro="" textlink="">
      <xdr:nvSpPr>
        <xdr:cNvPr id="26" name="TextBox 25"/>
        <xdr:cNvSpPr txBox="1"/>
      </xdr:nvSpPr>
      <xdr:spPr>
        <a:xfrm>
          <a:off x="3770914" y="2687151"/>
          <a:ext cx="999086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1100" b="1">
              <a:solidFill>
                <a:schemeClr val="bg1"/>
              </a:solidFill>
            </a:rPr>
            <a:t>А26 Черный</a:t>
          </a:r>
        </a:p>
      </xdr:txBody>
    </xdr:sp>
    <xdr:clientData/>
  </xdr:twoCellAnchor>
  <xdr:twoCellAnchor editAs="oneCell">
    <xdr:from>
      <xdr:col>11</xdr:col>
      <xdr:colOff>130359</xdr:colOff>
      <xdr:row>26</xdr:row>
      <xdr:rowOff>32771</xdr:rowOff>
    </xdr:from>
    <xdr:to>
      <xdr:col>13</xdr:col>
      <xdr:colOff>11205</xdr:colOff>
      <xdr:row>30</xdr:row>
      <xdr:rowOff>0</xdr:rowOff>
    </xdr:to>
    <xdr:pic>
      <xdr:nvPicPr>
        <xdr:cNvPr id="38" name="Рисунок 37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6653" y="7507095"/>
          <a:ext cx="1091081" cy="605964"/>
        </a:xfrm>
        <a:prstGeom prst="rect">
          <a:avLst/>
        </a:prstGeom>
      </xdr:spPr>
    </xdr:pic>
    <xdr:clientData/>
  </xdr:twoCellAnchor>
  <xdr:twoCellAnchor>
    <xdr:from>
      <xdr:col>11</xdr:col>
      <xdr:colOff>53578</xdr:colOff>
      <xdr:row>27</xdr:row>
      <xdr:rowOff>56712</xdr:rowOff>
    </xdr:from>
    <xdr:to>
      <xdr:col>13</xdr:col>
      <xdr:colOff>78442</xdr:colOff>
      <xdr:row>29</xdr:row>
      <xdr:rowOff>142874</xdr:rowOff>
    </xdr:to>
    <xdr:sp macro="" textlink="">
      <xdr:nvSpPr>
        <xdr:cNvPr id="45" name="TextBox 44"/>
        <xdr:cNvSpPr txBox="1"/>
      </xdr:nvSpPr>
      <xdr:spPr>
        <a:xfrm>
          <a:off x="6709872" y="7687918"/>
          <a:ext cx="1235099" cy="3999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1100" b="1">
              <a:solidFill>
                <a:schemeClr val="bg1"/>
              </a:solidFill>
            </a:rPr>
            <a:t>А25</a:t>
          </a:r>
          <a:r>
            <a:rPr lang="ru-RU" sz="1100" b="1" baseline="0">
              <a:solidFill>
                <a:schemeClr val="bg1"/>
              </a:solidFill>
            </a:rPr>
            <a:t> Черн. Браш</a:t>
          </a:r>
          <a:endParaRPr lang="ru-RU" sz="11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4</xdr:col>
      <xdr:colOff>304800</xdr:colOff>
      <xdr:row>4</xdr:row>
      <xdr:rowOff>100363</xdr:rowOff>
    </xdr:from>
    <xdr:to>
      <xdr:col>6</xdr:col>
      <xdr:colOff>561975</xdr:colOff>
      <xdr:row>13</xdr:row>
      <xdr:rowOff>152151</xdr:rowOff>
    </xdr:to>
    <xdr:pic>
      <xdr:nvPicPr>
        <xdr:cNvPr id="46" name="Рисунок 45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44" t="18781" r="23415" b="21951"/>
        <a:stretch/>
      </xdr:blipFill>
      <xdr:spPr>
        <a:xfrm>
          <a:off x="2743200" y="3615088"/>
          <a:ext cx="1476375" cy="1509113"/>
        </a:xfrm>
        <a:prstGeom prst="rect">
          <a:avLst/>
        </a:prstGeom>
      </xdr:spPr>
    </xdr:pic>
    <xdr:clientData/>
  </xdr:twoCellAnchor>
  <xdr:twoCellAnchor editAs="oneCell">
    <xdr:from>
      <xdr:col>1</xdr:col>
      <xdr:colOff>28576</xdr:colOff>
      <xdr:row>3</xdr:row>
      <xdr:rowOff>38100</xdr:rowOff>
    </xdr:from>
    <xdr:to>
      <xdr:col>4</xdr:col>
      <xdr:colOff>276226</xdr:colOff>
      <xdr:row>13</xdr:row>
      <xdr:rowOff>124821</xdr:rowOff>
    </xdr:to>
    <xdr:pic>
      <xdr:nvPicPr>
        <xdr:cNvPr id="47" name="Рисунок 46"/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07" t="8150" r="5015" b="23825"/>
        <a:stretch/>
      </xdr:blipFill>
      <xdr:spPr>
        <a:xfrm>
          <a:off x="638176" y="3390900"/>
          <a:ext cx="2076450" cy="1705971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4</xdr:row>
      <xdr:rowOff>77515</xdr:rowOff>
    </xdr:from>
    <xdr:to>
      <xdr:col>12</xdr:col>
      <xdr:colOff>591458</xdr:colOff>
      <xdr:row>13</xdr:row>
      <xdr:rowOff>133350</xdr:rowOff>
    </xdr:to>
    <xdr:pic>
      <xdr:nvPicPr>
        <xdr:cNvPr id="48" name="Рисунок 47"/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54" t="14489" r="10511" b="27557"/>
        <a:stretch/>
      </xdr:blipFill>
      <xdr:spPr>
        <a:xfrm>
          <a:off x="6134100" y="3592240"/>
          <a:ext cx="1772558" cy="1513160"/>
        </a:xfrm>
        <a:prstGeom prst="rect">
          <a:avLst/>
        </a:prstGeom>
      </xdr:spPr>
    </xdr:pic>
    <xdr:clientData/>
  </xdr:twoCellAnchor>
  <xdr:twoCellAnchor editAs="oneCell">
    <xdr:from>
      <xdr:col>7</xdr:col>
      <xdr:colOff>40334</xdr:colOff>
      <xdr:row>3</xdr:row>
      <xdr:rowOff>28576</xdr:rowOff>
    </xdr:from>
    <xdr:to>
      <xdr:col>10</xdr:col>
      <xdr:colOff>19050</xdr:colOff>
      <xdr:row>13</xdr:row>
      <xdr:rowOff>136226</xdr:rowOff>
    </xdr:to>
    <xdr:pic>
      <xdr:nvPicPr>
        <xdr:cNvPr id="49" name="Рисунок 48"/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106" b="25212"/>
        <a:stretch/>
      </xdr:blipFill>
      <xdr:spPr>
        <a:xfrm>
          <a:off x="4307534" y="3381376"/>
          <a:ext cx="1807516" cy="1726900"/>
        </a:xfrm>
        <a:prstGeom prst="rect">
          <a:avLst/>
        </a:prstGeom>
      </xdr:spPr>
    </xdr:pic>
    <xdr:clientData/>
  </xdr:twoCellAnchor>
  <xdr:twoCellAnchor editAs="oneCell">
    <xdr:from>
      <xdr:col>7</xdr:col>
      <xdr:colOff>139450</xdr:colOff>
      <xdr:row>15</xdr:row>
      <xdr:rowOff>29720</xdr:rowOff>
    </xdr:from>
    <xdr:to>
      <xdr:col>9</xdr:col>
      <xdr:colOff>561975</xdr:colOff>
      <xdr:row>25</xdr:row>
      <xdr:rowOff>32257</xdr:rowOff>
    </xdr:to>
    <xdr:pic>
      <xdr:nvPicPr>
        <xdr:cNvPr id="50" name="Рисунок 49"/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42" t="10344" r="7759" b="9914"/>
        <a:stretch/>
      </xdr:blipFill>
      <xdr:spPr>
        <a:xfrm>
          <a:off x="4406650" y="5325620"/>
          <a:ext cx="1641725" cy="1707512"/>
        </a:xfrm>
        <a:prstGeom prst="rect">
          <a:avLst/>
        </a:prstGeom>
      </xdr:spPr>
    </xdr:pic>
    <xdr:clientData/>
  </xdr:twoCellAnchor>
  <xdr:twoCellAnchor editAs="oneCell">
    <xdr:from>
      <xdr:col>4</xdr:col>
      <xdr:colOff>35169</xdr:colOff>
      <xdr:row>15</xdr:row>
      <xdr:rowOff>19051</xdr:rowOff>
    </xdr:from>
    <xdr:to>
      <xdr:col>7</xdr:col>
      <xdr:colOff>114300</xdr:colOff>
      <xdr:row>25</xdr:row>
      <xdr:rowOff>36635</xdr:rowOff>
    </xdr:to>
    <xdr:pic>
      <xdr:nvPicPr>
        <xdr:cNvPr id="51" name="Рисунок 50"/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781" t="25109" r="10236" b="22736"/>
        <a:stretch/>
      </xdr:blipFill>
      <xdr:spPr>
        <a:xfrm>
          <a:off x="2473569" y="5810251"/>
          <a:ext cx="1907931" cy="1722560"/>
        </a:xfrm>
        <a:prstGeom prst="rect">
          <a:avLst/>
        </a:prstGeom>
      </xdr:spPr>
    </xdr:pic>
    <xdr:clientData/>
  </xdr:twoCellAnchor>
  <xdr:twoCellAnchor editAs="oneCell">
    <xdr:from>
      <xdr:col>1</xdr:col>
      <xdr:colOff>11206</xdr:colOff>
      <xdr:row>26</xdr:row>
      <xdr:rowOff>19050</xdr:rowOff>
    </xdr:from>
    <xdr:to>
      <xdr:col>2</xdr:col>
      <xdr:colOff>465284</xdr:colOff>
      <xdr:row>30</xdr:row>
      <xdr:rowOff>9525</xdr:rowOff>
    </xdr:to>
    <xdr:pic>
      <xdr:nvPicPr>
        <xdr:cNvPr id="66" name="Рисунок 65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6324" y="7493374"/>
          <a:ext cx="1059195" cy="629210"/>
        </a:xfrm>
        <a:prstGeom prst="rect">
          <a:avLst/>
        </a:prstGeom>
      </xdr:spPr>
    </xdr:pic>
    <xdr:clientData/>
  </xdr:twoCellAnchor>
  <xdr:twoCellAnchor editAs="oneCell">
    <xdr:from>
      <xdr:col>9</xdr:col>
      <xdr:colOff>328717</xdr:colOff>
      <xdr:row>26</xdr:row>
      <xdr:rowOff>25188</xdr:rowOff>
    </xdr:from>
    <xdr:to>
      <xdr:col>11</xdr:col>
      <xdr:colOff>144337</xdr:colOff>
      <xdr:row>30</xdr:row>
      <xdr:rowOff>21432</xdr:rowOff>
    </xdr:to>
    <xdr:pic>
      <xdr:nvPicPr>
        <xdr:cNvPr id="67" name="Рисунок 66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5117" y="2492163"/>
          <a:ext cx="1034820" cy="643944"/>
        </a:xfrm>
        <a:prstGeom prst="rect">
          <a:avLst/>
        </a:prstGeom>
      </xdr:spPr>
    </xdr:pic>
    <xdr:clientData/>
  </xdr:twoCellAnchor>
  <xdr:twoCellAnchor editAs="oneCell">
    <xdr:from>
      <xdr:col>2</xdr:col>
      <xdr:colOff>466671</xdr:colOff>
      <xdr:row>26</xdr:row>
      <xdr:rowOff>18355</xdr:rowOff>
    </xdr:from>
    <xdr:to>
      <xdr:col>4</xdr:col>
      <xdr:colOff>275615</xdr:colOff>
      <xdr:row>30</xdr:row>
      <xdr:rowOff>9525</xdr:rowOff>
    </xdr:to>
    <xdr:pic>
      <xdr:nvPicPr>
        <xdr:cNvPr id="68" name="Рисунок 67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5871" y="2485330"/>
          <a:ext cx="1028144" cy="638870"/>
        </a:xfrm>
        <a:prstGeom prst="rect">
          <a:avLst/>
        </a:prstGeom>
      </xdr:spPr>
    </xdr:pic>
    <xdr:clientData/>
  </xdr:twoCellAnchor>
  <xdr:twoCellAnchor editAs="oneCell">
    <xdr:from>
      <xdr:col>7</xdr:col>
      <xdr:colOff>513530</xdr:colOff>
      <xdr:row>26</xdr:row>
      <xdr:rowOff>22340</xdr:rowOff>
    </xdr:from>
    <xdr:to>
      <xdr:col>9</xdr:col>
      <xdr:colOff>325283</xdr:colOff>
      <xdr:row>30</xdr:row>
      <xdr:rowOff>9525</xdr:rowOff>
    </xdr:to>
    <xdr:pic>
      <xdr:nvPicPr>
        <xdr:cNvPr id="69" name="Рисунок 68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0730" y="2489315"/>
          <a:ext cx="1030953" cy="634885"/>
        </a:xfrm>
        <a:prstGeom prst="rect">
          <a:avLst/>
        </a:prstGeom>
      </xdr:spPr>
    </xdr:pic>
    <xdr:clientData/>
  </xdr:twoCellAnchor>
  <xdr:twoCellAnchor editAs="oneCell">
    <xdr:from>
      <xdr:col>6</xdr:col>
      <xdr:colOff>73269</xdr:colOff>
      <xdr:row>26</xdr:row>
      <xdr:rowOff>20697</xdr:rowOff>
    </xdr:from>
    <xdr:to>
      <xdr:col>7</xdr:col>
      <xdr:colOff>511753</xdr:colOff>
      <xdr:row>30</xdr:row>
      <xdr:rowOff>10714</xdr:rowOff>
    </xdr:to>
    <xdr:pic>
      <xdr:nvPicPr>
        <xdr:cNvPr id="70" name="Рисунок 69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0869" y="2487672"/>
          <a:ext cx="1048084" cy="637717"/>
        </a:xfrm>
        <a:prstGeom prst="rect">
          <a:avLst/>
        </a:prstGeom>
      </xdr:spPr>
    </xdr:pic>
    <xdr:clientData/>
  </xdr:twoCellAnchor>
  <xdr:twoCellAnchor editAs="oneCell">
    <xdr:from>
      <xdr:col>4</xdr:col>
      <xdr:colOff>276221</xdr:colOff>
      <xdr:row>26</xdr:row>
      <xdr:rowOff>18799</xdr:rowOff>
    </xdr:from>
    <xdr:to>
      <xdr:col>6</xdr:col>
      <xdr:colOff>89527</xdr:colOff>
      <xdr:row>30</xdr:row>
      <xdr:rowOff>15478</xdr:rowOff>
    </xdr:to>
    <xdr:pic>
      <xdr:nvPicPr>
        <xdr:cNvPr id="71" name="Рисунок 70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14621" y="2485774"/>
          <a:ext cx="1032506" cy="644379"/>
        </a:xfrm>
        <a:prstGeom prst="rect">
          <a:avLst/>
        </a:prstGeom>
      </xdr:spPr>
    </xdr:pic>
    <xdr:clientData/>
  </xdr:twoCellAnchor>
  <xdr:twoCellAnchor>
    <xdr:from>
      <xdr:col>1</xdr:col>
      <xdr:colOff>64851</xdr:colOff>
      <xdr:row>27</xdr:row>
      <xdr:rowOff>66042</xdr:rowOff>
    </xdr:from>
    <xdr:to>
      <xdr:col>2</xdr:col>
      <xdr:colOff>454338</xdr:colOff>
      <xdr:row>29</xdr:row>
      <xdr:rowOff>18417</xdr:rowOff>
    </xdr:to>
    <xdr:sp macro="" textlink="">
      <xdr:nvSpPr>
        <xdr:cNvPr id="72" name="TextBox 71"/>
        <xdr:cNvSpPr txBox="1"/>
      </xdr:nvSpPr>
      <xdr:spPr>
        <a:xfrm>
          <a:off x="674451" y="2694942"/>
          <a:ext cx="999087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100" b="1"/>
            <a:t>А00 Серебро</a:t>
          </a:r>
        </a:p>
      </xdr:txBody>
    </xdr:sp>
    <xdr:clientData/>
  </xdr:twoCellAnchor>
  <xdr:twoCellAnchor>
    <xdr:from>
      <xdr:col>2</xdr:col>
      <xdr:colOff>476657</xdr:colOff>
      <xdr:row>27</xdr:row>
      <xdr:rowOff>68474</xdr:rowOff>
    </xdr:from>
    <xdr:to>
      <xdr:col>4</xdr:col>
      <xdr:colOff>255549</xdr:colOff>
      <xdr:row>29</xdr:row>
      <xdr:rowOff>20849</xdr:rowOff>
    </xdr:to>
    <xdr:sp macro="" textlink="">
      <xdr:nvSpPr>
        <xdr:cNvPr id="73" name="TextBox 72"/>
        <xdr:cNvSpPr txBox="1"/>
      </xdr:nvSpPr>
      <xdr:spPr>
        <a:xfrm>
          <a:off x="1695857" y="2697374"/>
          <a:ext cx="998092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1100" b="1"/>
            <a:t>А04</a:t>
          </a:r>
          <a:r>
            <a:rPr lang="ru-RU" sz="1100" b="1" baseline="0"/>
            <a:t> Инокс</a:t>
          </a:r>
          <a:endParaRPr lang="ru-RU" sz="1100" b="1"/>
        </a:p>
      </xdr:txBody>
    </xdr:sp>
    <xdr:clientData/>
  </xdr:twoCellAnchor>
  <xdr:twoCellAnchor>
    <xdr:from>
      <xdr:col>7</xdr:col>
      <xdr:colOff>527725</xdr:colOff>
      <xdr:row>27</xdr:row>
      <xdr:rowOff>58746</xdr:rowOff>
    </xdr:from>
    <xdr:to>
      <xdr:col>9</xdr:col>
      <xdr:colOff>309232</xdr:colOff>
      <xdr:row>29</xdr:row>
      <xdr:rowOff>11121</xdr:rowOff>
    </xdr:to>
    <xdr:sp macro="" textlink="">
      <xdr:nvSpPr>
        <xdr:cNvPr id="74" name="TextBox 73"/>
        <xdr:cNvSpPr txBox="1"/>
      </xdr:nvSpPr>
      <xdr:spPr>
        <a:xfrm>
          <a:off x="4794925" y="2687646"/>
          <a:ext cx="1000707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100" b="1"/>
            <a:t>А</a:t>
          </a:r>
          <a:r>
            <a:rPr lang="en-US" sz="1100" b="1"/>
            <a:t>21</a:t>
          </a:r>
          <a:r>
            <a:rPr lang="ru-RU" sz="1100" b="1"/>
            <a:t> Латунь</a:t>
          </a:r>
        </a:p>
      </xdr:txBody>
    </xdr:sp>
    <xdr:clientData/>
  </xdr:twoCellAnchor>
  <xdr:twoCellAnchor>
    <xdr:from>
      <xdr:col>9</xdr:col>
      <xdr:colOff>283427</xdr:colOff>
      <xdr:row>27</xdr:row>
      <xdr:rowOff>56171</xdr:rowOff>
    </xdr:from>
    <xdr:to>
      <xdr:col>11</xdr:col>
      <xdr:colOff>180114</xdr:colOff>
      <xdr:row>29</xdr:row>
      <xdr:rowOff>8546</xdr:rowOff>
    </xdr:to>
    <xdr:sp macro="" textlink="">
      <xdr:nvSpPr>
        <xdr:cNvPr id="75" name="TextBox 74"/>
        <xdr:cNvSpPr txBox="1"/>
      </xdr:nvSpPr>
      <xdr:spPr>
        <a:xfrm>
          <a:off x="5769827" y="2685071"/>
          <a:ext cx="1115887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1100" b="1"/>
            <a:t>А11 Белый мат</a:t>
          </a:r>
        </a:p>
      </xdr:txBody>
    </xdr:sp>
    <xdr:clientData/>
  </xdr:twoCellAnchor>
  <xdr:twoCellAnchor>
    <xdr:from>
      <xdr:col>4</xdr:col>
      <xdr:colOff>286157</xdr:colOff>
      <xdr:row>27</xdr:row>
      <xdr:rowOff>54535</xdr:rowOff>
    </xdr:from>
    <xdr:to>
      <xdr:col>6</xdr:col>
      <xdr:colOff>66973</xdr:colOff>
      <xdr:row>29</xdr:row>
      <xdr:rowOff>6910</xdr:rowOff>
    </xdr:to>
    <xdr:sp macro="" textlink="">
      <xdr:nvSpPr>
        <xdr:cNvPr id="76" name="TextBox 75"/>
        <xdr:cNvSpPr txBox="1"/>
      </xdr:nvSpPr>
      <xdr:spPr>
        <a:xfrm>
          <a:off x="2724557" y="2683435"/>
          <a:ext cx="1000016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1100" b="1">
              <a:solidFill>
                <a:schemeClr val="bg1"/>
              </a:solidFill>
            </a:rPr>
            <a:t>А18 Титан</a:t>
          </a:r>
        </a:p>
      </xdr:txBody>
    </xdr:sp>
    <xdr:clientData/>
  </xdr:twoCellAnchor>
  <xdr:twoCellAnchor>
    <xdr:from>
      <xdr:col>6</xdr:col>
      <xdr:colOff>113314</xdr:colOff>
      <xdr:row>27</xdr:row>
      <xdr:rowOff>58251</xdr:rowOff>
    </xdr:from>
    <xdr:to>
      <xdr:col>7</xdr:col>
      <xdr:colOff>502800</xdr:colOff>
      <xdr:row>29</xdr:row>
      <xdr:rowOff>10626</xdr:rowOff>
    </xdr:to>
    <xdr:sp macro="" textlink="">
      <xdr:nvSpPr>
        <xdr:cNvPr id="77" name="TextBox 76"/>
        <xdr:cNvSpPr txBox="1"/>
      </xdr:nvSpPr>
      <xdr:spPr>
        <a:xfrm>
          <a:off x="3770914" y="2687151"/>
          <a:ext cx="999086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1100" b="1">
              <a:solidFill>
                <a:schemeClr val="bg1"/>
              </a:solidFill>
            </a:rPr>
            <a:t>А26 Черный</a:t>
          </a:r>
        </a:p>
      </xdr:txBody>
    </xdr:sp>
    <xdr:clientData/>
  </xdr:twoCellAnchor>
  <xdr:twoCellAnchor>
    <xdr:from>
      <xdr:col>1</xdr:col>
      <xdr:colOff>22411</xdr:colOff>
      <xdr:row>33</xdr:row>
      <xdr:rowOff>0</xdr:rowOff>
    </xdr:from>
    <xdr:to>
      <xdr:col>2</xdr:col>
      <xdr:colOff>437030</xdr:colOff>
      <xdr:row>35</xdr:row>
      <xdr:rowOff>57150</xdr:rowOff>
    </xdr:to>
    <xdr:sp macro="" textlink="">
      <xdr:nvSpPr>
        <xdr:cNvPr id="78" name="TextBox 77"/>
        <xdr:cNvSpPr txBox="1"/>
      </xdr:nvSpPr>
      <xdr:spPr>
        <a:xfrm>
          <a:off x="632011" y="400050"/>
          <a:ext cx="1024219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400" b="1">
              <a:solidFill>
                <a:srgbClr val="FF0000"/>
              </a:solidFill>
            </a:rPr>
            <a:t>MF30</a:t>
          </a:r>
          <a:endParaRPr lang="ru-RU" sz="2400" b="1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6722</xdr:colOff>
      <xdr:row>33</xdr:row>
      <xdr:rowOff>0</xdr:rowOff>
    </xdr:from>
    <xdr:to>
      <xdr:col>8</xdr:col>
      <xdr:colOff>438150</xdr:colOff>
      <xdr:row>35</xdr:row>
      <xdr:rowOff>66675</xdr:rowOff>
    </xdr:to>
    <xdr:sp macro="" textlink="">
      <xdr:nvSpPr>
        <xdr:cNvPr id="79" name="TextBox 78"/>
        <xdr:cNvSpPr txBox="1"/>
      </xdr:nvSpPr>
      <xdr:spPr>
        <a:xfrm>
          <a:off x="4273922" y="400050"/>
          <a:ext cx="1041028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400" b="1">
              <a:solidFill>
                <a:srgbClr val="FF0000"/>
              </a:solidFill>
            </a:rPr>
            <a:t>MF31</a:t>
          </a:r>
          <a:endParaRPr lang="ru-RU" sz="2400" b="1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17928</xdr:colOff>
      <xdr:row>3</xdr:row>
      <xdr:rowOff>9524</xdr:rowOff>
    </xdr:from>
    <xdr:to>
      <xdr:col>2</xdr:col>
      <xdr:colOff>432547</xdr:colOff>
      <xdr:row>6</xdr:row>
      <xdr:rowOff>95249</xdr:rowOff>
    </xdr:to>
    <xdr:sp macro="" textlink="">
      <xdr:nvSpPr>
        <xdr:cNvPr id="80" name="TextBox 79"/>
        <xdr:cNvSpPr txBox="1"/>
      </xdr:nvSpPr>
      <xdr:spPr>
        <a:xfrm>
          <a:off x="275103" y="781049"/>
          <a:ext cx="1024219" cy="571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400" b="1">
              <a:solidFill>
                <a:srgbClr val="FF0000"/>
              </a:solidFill>
            </a:rPr>
            <a:t>MZ01</a:t>
          </a:r>
          <a:endParaRPr lang="ru-RU" sz="2400" b="1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35857</xdr:colOff>
      <xdr:row>3</xdr:row>
      <xdr:rowOff>0</xdr:rowOff>
    </xdr:from>
    <xdr:to>
      <xdr:col>8</xdr:col>
      <xdr:colOff>450476</xdr:colOff>
      <xdr:row>5</xdr:row>
      <xdr:rowOff>85725</xdr:rowOff>
    </xdr:to>
    <xdr:sp macro="" textlink="">
      <xdr:nvSpPr>
        <xdr:cNvPr id="81" name="TextBox 80"/>
        <xdr:cNvSpPr txBox="1"/>
      </xdr:nvSpPr>
      <xdr:spPr>
        <a:xfrm>
          <a:off x="4303057" y="3352800"/>
          <a:ext cx="1024219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400" b="1">
              <a:solidFill>
                <a:srgbClr val="FF0000"/>
              </a:solidFill>
            </a:rPr>
            <a:t>MZ13</a:t>
          </a:r>
          <a:endParaRPr lang="ru-RU" sz="2400" b="1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20168</xdr:colOff>
      <xdr:row>15</xdr:row>
      <xdr:rowOff>0</xdr:rowOff>
    </xdr:from>
    <xdr:to>
      <xdr:col>6</xdr:col>
      <xdr:colOff>212912</xdr:colOff>
      <xdr:row>17</xdr:row>
      <xdr:rowOff>28575</xdr:rowOff>
    </xdr:to>
    <xdr:sp macro="" textlink="">
      <xdr:nvSpPr>
        <xdr:cNvPr id="82" name="TextBox 81"/>
        <xdr:cNvSpPr txBox="1"/>
      </xdr:nvSpPr>
      <xdr:spPr>
        <a:xfrm>
          <a:off x="2458568" y="5295900"/>
          <a:ext cx="1411944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400" b="1">
              <a:solidFill>
                <a:srgbClr val="FF0000"/>
              </a:solidFill>
            </a:rPr>
            <a:t>MZ13</a:t>
          </a:r>
          <a:r>
            <a:rPr lang="en-US" sz="2400" b="1" baseline="0">
              <a:solidFill>
                <a:srgbClr val="FF0000"/>
              </a:solidFill>
            </a:rPr>
            <a:t>-01</a:t>
          </a:r>
          <a:endParaRPr lang="ru-RU" sz="2400" b="1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457200</xdr:colOff>
      <xdr:row>44</xdr:row>
      <xdr:rowOff>76200</xdr:rowOff>
    </xdr:from>
    <xdr:to>
      <xdr:col>12</xdr:col>
      <xdr:colOff>295275</xdr:colOff>
      <xdr:row>47</xdr:row>
      <xdr:rowOff>85725</xdr:rowOff>
    </xdr:to>
    <xdr:sp macro="" textlink="">
      <xdr:nvSpPr>
        <xdr:cNvPr id="2" name="TextBox 1"/>
        <xdr:cNvSpPr txBox="1"/>
      </xdr:nvSpPr>
      <xdr:spPr>
        <a:xfrm>
          <a:off x="7162800" y="2228850"/>
          <a:ext cx="447675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3600"/>
            <a:t>Х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685800</xdr:colOff>
      <xdr:row>1</xdr:row>
      <xdr:rowOff>76200</xdr:rowOff>
    </xdr:from>
    <xdr:to>
      <xdr:col>8</xdr:col>
      <xdr:colOff>28575</xdr:colOff>
      <xdr:row>2</xdr:row>
      <xdr:rowOff>161925</xdr:rowOff>
    </xdr:to>
    <xdr:sp macro="" textlink="">
      <xdr:nvSpPr>
        <xdr:cNvPr id="2" name="Стрелка вниз 1"/>
        <xdr:cNvSpPr/>
      </xdr:nvSpPr>
      <xdr:spPr>
        <a:xfrm>
          <a:off x="4638675" y="304800"/>
          <a:ext cx="219075" cy="247650"/>
        </a:xfrm>
        <a:prstGeom prst="downArrow">
          <a:avLst/>
        </a:prstGeom>
        <a:solidFill>
          <a:srgbClr val="FF000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247650</xdr:colOff>
      <xdr:row>1</xdr:row>
      <xdr:rowOff>66674</xdr:rowOff>
    </xdr:from>
    <xdr:to>
      <xdr:col>11</xdr:col>
      <xdr:colOff>742950</xdr:colOff>
      <xdr:row>2</xdr:row>
      <xdr:rowOff>28574</xdr:rowOff>
    </xdr:to>
    <xdr:sp macro="" textlink="">
      <xdr:nvSpPr>
        <xdr:cNvPr id="4" name="Стрелка углом вверх 3"/>
        <xdr:cNvSpPr/>
      </xdr:nvSpPr>
      <xdr:spPr>
        <a:xfrm rot="10800000">
          <a:off x="10020300" y="238124"/>
          <a:ext cx="1104900" cy="133350"/>
        </a:xfrm>
        <a:prstGeom prst="bent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13</xdr:col>
      <xdr:colOff>19050</xdr:colOff>
      <xdr:row>1</xdr:row>
      <xdr:rowOff>57149</xdr:rowOff>
    </xdr:from>
    <xdr:to>
      <xdr:col>14</xdr:col>
      <xdr:colOff>295275</xdr:colOff>
      <xdr:row>2</xdr:row>
      <xdr:rowOff>19049</xdr:rowOff>
    </xdr:to>
    <xdr:sp macro="" textlink="">
      <xdr:nvSpPr>
        <xdr:cNvPr id="5" name="Стрелка углом вверх 4"/>
        <xdr:cNvSpPr/>
      </xdr:nvSpPr>
      <xdr:spPr>
        <a:xfrm rot="10800000" flipH="1">
          <a:off x="12182475" y="228599"/>
          <a:ext cx="1104900" cy="133350"/>
        </a:xfrm>
        <a:prstGeom prst="bent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11</xdr:col>
      <xdr:colOff>320278</xdr:colOff>
      <xdr:row>1</xdr:row>
      <xdr:rowOff>65482</xdr:rowOff>
    </xdr:from>
    <xdr:to>
      <xdr:col>11</xdr:col>
      <xdr:colOff>744140</xdr:colOff>
      <xdr:row>2</xdr:row>
      <xdr:rowOff>23811</xdr:rowOff>
    </xdr:to>
    <xdr:sp macro="" textlink="">
      <xdr:nvSpPr>
        <xdr:cNvPr id="6" name="Стрелка углом вверх 5"/>
        <xdr:cNvSpPr/>
      </xdr:nvSpPr>
      <xdr:spPr>
        <a:xfrm rot="10800000">
          <a:off x="10684669" y="238123"/>
          <a:ext cx="423862" cy="130969"/>
        </a:xfrm>
        <a:prstGeom prst="bent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11</xdr:col>
      <xdr:colOff>317897</xdr:colOff>
      <xdr:row>5</xdr:row>
      <xdr:rowOff>63100</xdr:rowOff>
    </xdr:from>
    <xdr:to>
      <xdr:col>11</xdr:col>
      <xdr:colOff>741759</xdr:colOff>
      <xdr:row>6</xdr:row>
      <xdr:rowOff>21429</xdr:rowOff>
    </xdr:to>
    <xdr:sp macro="" textlink="">
      <xdr:nvSpPr>
        <xdr:cNvPr id="7" name="Стрелка углом вверх 6"/>
        <xdr:cNvSpPr/>
      </xdr:nvSpPr>
      <xdr:spPr>
        <a:xfrm rot="10800000">
          <a:off x="10682288" y="902491"/>
          <a:ext cx="423862" cy="130969"/>
        </a:xfrm>
        <a:prstGeom prst="bent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10</xdr:col>
      <xdr:colOff>279797</xdr:colOff>
      <xdr:row>9</xdr:row>
      <xdr:rowOff>71436</xdr:rowOff>
    </xdr:from>
    <xdr:to>
      <xdr:col>11</xdr:col>
      <xdr:colOff>745331</xdr:colOff>
      <xdr:row>10</xdr:row>
      <xdr:rowOff>7142</xdr:rowOff>
    </xdr:to>
    <xdr:sp macro="" textlink="">
      <xdr:nvSpPr>
        <xdr:cNvPr id="8" name="Стрелка углом вверх 7"/>
        <xdr:cNvSpPr/>
      </xdr:nvSpPr>
      <xdr:spPr>
        <a:xfrm rot="10800000">
          <a:off x="10036969" y="1577577"/>
          <a:ext cx="1072753" cy="108346"/>
        </a:xfrm>
        <a:prstGeom prst="bent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13</xdr:col>
      <xdr:colOff>8335</xdr:colOff>
      <xdr:row>9</xdr:row>
      <xdr:rowOff>61911</xdr:rowOff>
    </xdr:from>
    <xdr:to>
      <xdr:col>14</xdr:col>
      <xdr:colOff>284560</xdr:colOff>
      <xdr:row>10</xdr:row>
      <xdr:rowOff>23811</xdr:rowOff>
    </xdr:to>
    <xdr:sp macro="" textlink="">
      <xdr:nvSpPr>
        <xdr:cNvPr id="9" name="Стрелка углом вверх 8"/>
        <xdr:cNvSpPr/>
      </xdr:nvSpPr>
      <xdr:spPr>
        <a:xfrm rot="10800000" flipH="1">
          <a:off x="12152710" y="1568052"/>
          <a:ext cx="1103709" cy="134540"/>
        </a:xfrm>
        <a:prstGeom prst="bent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13</xdr:col>
      <xdr:colOff>14288</xdr:colOff>
      <xdr:row>1</xdr:row>
      <xdr:rowOff>57147</xdr:rowOff>
    </xdr:from>
    <xdr:to>
      <xdr:col>13</xdr:col>
      <xdr:colOff>438150</xdr:colOff>
      <xdr:row>2</xdr:row>
      <xdr:rowOff>15476</xdr:rowOff>
    </xdr:to>
    <xdr:sp macro="" textlink="">
      <xdr:nvSpPr>
        <xdr:cNvPr id="10" name="Стрелка углом вверх 9"/>
        <xdr:cNvSpPr/>
      </xdr:nvSpPr>
      <xdr:spPr>
        <a:xfrm rot="10800000" flipH="1">
          <a:off x="12158663" y="229788"/>
          <a:ext cx="423862" cy="130969"/>
        </a:xfrm>
        <a:prstGeom prst="bent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13</xdr:col>
      <xdr:colOff>11906</xdr:colOff>
      <xdr:row>5</xdr:row>
      <xdr:rowOff>54765</xdr:rowOff>
    </xdr:from>
    <xdr:to>
      <xdr:col>13</xdr:col>
      <xdr:colOff>435768</xdr:colOff>
      <xdr:row>6</xdr:row>
      <xdr:rowOff>13094</xdr:rowOff>
    </xdr:to>
    <xdr:sp macro="" textlink="">
      <xdr:nvSpPr>
        <xdr:cNvPr id="11" name="Стрелка углом вверх 10"/>
        <xdr:cNvSpPr/>
      </xdr:nvSpPr>
      <xdr:spPr>
        <a:xfrm rot="10800000" flipH="1">
          <a:off x="12156281" y="894156"/>
          <a:ext cx="423862" cy="130969"/>
        </a:xfrm>
        <a:prstGeom prst="bent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15</xdr:col>
      <xdr:colOff>15478</xdr:colOff>
      <xdr:row>11</xdr:row>
      <xdr:rowOff>70243</xdr:rowOff>
    </xdr:from>
    <xdr:to>
      <xdr:col>15</xdr:col>
      <xdr:colOff>439340</xdr:colOff>
      <xdr:row>12</xdr:row>
      <xdr:rowOff>40478</xdr:rowOff>
    </xdr:to>
    <xdr:sp macro="" textlink="">
      <xdr:nvSpPr>
        <xdr:cNvPr id="12" name="Стрелка углом вверх 11"/>
        <xdr:cNvSpPr/>
      </xdr:nvSpPr>
      <xdr:spPr>
        <a:xfrm rot="10800000" flipH="1">
          <a:off x="13594556" y="1909759"/>
          <a:ext cx="423862" cy="130969"/>
        </a:xfrm>
        <a:prstGeom prst="bent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9</xdr:col>
      <xdr:colOff>178594</xdr:colOff>
      <xdr:row>11</xdr:row>
      <xdr:rowOff>66672</xdr:rowOff>
    </xdr:from>
    <xdr:to>
      <xdr:col>9</xdr:col>
      <xdr:colOff>602456</xdr:colOff>
      <xdr:row>12</xdr:row>
      <xdr:rowOff>36907</xdr:rowOff>
    </xdr:to>
    <xdr:sp macro="" textlink="">
      <xdr:nvSpPr>
        <xdr:cNvPr id="13" name="Стрелка углом вверх 12"/>
        <xdr:cNvSpPr/>
      </xdr:nvSpPr>
      <xdr:spPr>
        <a:xfrm rot="10800000">
          <a:off x="9328547" y="1906188"/>
          <a:ext cx="423862" cy="130969"/>
        </a:xfrm>
        <a:prstGeom prst="bent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13</xdr:col>
      <xdr:colOff>390525</xdr:colOff>
      <xdr:row>11</xdr:row>
      <xdr:rowOff>64291</xdr:rowOff>
    </xdr:from>
    <xdr:to>
      <xdr:col>13</xdr:col>
      <xdr:colOff>814387</xdr:colOff>
      <xdr:row>12</xdr:row>
      <xdr:rowOff>34526</xdr:rowOff>
    </xdr:to>
    <xdr:sp macro="" textlink="">
      <xdr:nvSpPr>
        <xdr:cNvPr id="14" name="Стрелка углом вверх 13"/>
        <xdr:cNvSpPr/>
      </xdr:nvSpPr>
      <xdr:spPr>
        <a:xfrm rot="10800000">
          <a:off x="12534900" y="1903807"/>
          <a:ext cx="423862" cy="130969"/>
        </a:xfrm>
        <a:prstGeom prst="bent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11</xdr:col>
      <xdr:colOff>13096</xdr:colOff>
      <xdr:row>11</xdr:row>
      <xdr:rowOff>61909</xdr:rowOff>
    </xdr:from>
    <xdr:to>
      <xdr:col>11</xdr:col>
      <xdr:colOff>436958</xdr:colOff>
      <xdr:row>12</xdr:row>
      <xdr:rowOff>32144</xdr:rowOff>
    </xdr:to>
    <xdr:sp macro="" textlink="">
      <xdr:nvSpPr>
        <xdr:cNvPr id="15" name="Стрелка углом вверх 14"/>
        <xdr:cNvSpPr/>
      </xdr:nvSpPr>
      <xdr:spPr>
        <a:xfrm rot="10800000" flipH="1">
          <a:off x="10377487" y="1901425"/>
          <a:ext cx="423862" cy="130969"/>
        </a:xfrm>
        <a:prstGeom prst="bent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12</xdr:col>
      <xdr:colOff>554935</xdr:colOff>
      <xdr:row>2</xdr:row>
      <xdr:rowOff>16565</xdr:rowOff>
    </xdr:from>
    <xdr:to>
      <xdr:col>12</xdr:col>
      <xdr:colOff>600654</xdr:colOff>
      <xdr:row>4</xdr:row>
      <xdr:rowOff>132522</xdr:rowOff>
    </xdr:to>
    <xdr:sp macro="" textlink="">
      <xdr:nvSpPr>
        <xdr:cNvPr id="16" name="Стрелка вниз 15"/>
        <xdr:cNvSpPr/>
      </xdr:nvSpPr>
      <xdr:spPr>
        <a:xfrm>
          <a:off x="11719892" y="364435"/>
          <a:ext cx="45719" cy="44726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ru-RU" sz="1100"/>
        </a:p>
      </xdr:txBody>
    </xdr:sp>
    <xdr:clientData/>
  </xdr:twoCellAnchor>
  <xdr:twoCellAnchor>
    <xdr:from>
      <xdr:col>12</xdr:col>
      <xdr:colOff>554935</xdr:colOff>
      <xdr:row>6</xdr:row>
      <xdr:rowOff>24848</xdr:rowOff>
    </xdr:from>
    <xdr:to>
      <xdr:col>12</xdr:col>
      <xdr:colOff>600654</xdr:colOff>
      <xdr:row>8</xdr:row>
      <xdr:rowOff>140804</xdr:rowOff>
    </xdr:to>
    <xdr:sp macro="" textlink="">
      <xdr:nvSpPr>
        <xdr:cNvPr id="17" name="Стрелка вниз 16"/>
        <xdr:cNvSpPr/>
      </xdr:nvSpPr>
      <xdr:spPr>
        <a:xfrm>
          <a:off x="11719892" y="1051891"/>
          <a:ext cx="45719" cy="44726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12</xdr:col>
      <xdr:colOff>566531</xdr:colOff>
      <xdr:row>10</xdr:row>
      <xdr:rowOff>19878</xdr:rowOff>
    </xdr:from>
    <xdr:to>
      <xdr:col>12</xdr:col>
      <xdr:colOff>612250</xdr:colOff>
      <xdr:row>14</xdr:row>
      <xdr:rowOff>99391</xdr:rowOff>
    </xdr:to>
    <xdr:sp macro="" textlink="">
      <xdr:nvSpPr>
        <xdr:cNvPr id="18" name="Стрелка вниз 17"/>
        <xdr:cNvSpPr/>
      </xdr:nvSpPr>
      <xdr:spPr>
        <a:xfrm>
          <a:off x="11731488" y="1726095"/>
          <a:ext cx="45719" cy="742122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9</xdr:col>
      <xdr:colOff>284618</xdr:colOff>
      <xdr:row>1</xdr:row>
      <xdr:rowOff>64576</xdr:rowOff>
    </xdr:from>
    <xdr:to>
      <xdr:col>11</xdr:col>
      <xdr:colOff>739399</xdr:colOff>
      <xdr:row>2</xdr:row>
      <xdr:rowOff>30959</xdr:rowOff>
    </xdr:to>
    <xdr:sp macro="" textlink="">
      <xdr:nvSpPr>
        <xdr:cNvPr id="19" name="Стрелка углом вверх 18"/>
        <xdr:cNvSpPr/>
      </xdr:nvSpPr>
      <xdr:spPr>
        <a:xfrm rot="10800000">
          <a:off x="9451220" y="235703"/>
          <a:ext cx="1675272" cy="137510"/>
        </a:xfrm>
        <a:prstGeom prst="bent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272483</xdr:colOff>
      <xdr:row>17</xdr:row>
      <xdr:rowOff>114640</xdr:rowOff>
    </xdr:from>
    <xdr:to>
      <xdr:col>7</xdr:col>
      <xdr:colOff>51367</xdr:colOff>
      <xdr:row>18</xdr:row>
      <xdr:rowOff>53408</xdr:rowOff>
    </xdr:to>
    <xdr:sp macro="" textlink="">
      <xdr:nvSpPr>
        <xdr:cNvPr id="21" name="Блок-схема: узел 20"/>
        <xdr:cNvSpPr/>
      </xdr:nvSpPr>
      <xdr:spPr>
        <a:xfrm>
          <a:off x="9597458" y="2762590"/>
          <a:ext cx="102734" cy="100693"/>
        </a:xfrm>
        <a:prstGeom prst="flowChartConnector">
          <a:avLst/>
        </a:prstGeom>
        <a:noFill/>
        <a:ln w="635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6</xdr:col>
      <xdr:colOff>272483</xdr:colOff>
      <xdr:row>17</xdr:row>
      <xdr:rowOff>114640</xdr:rowOff>
    </xdr:from>
    <xdr:to>
      <xdr:col>7</xdr:col>
      <xdr:colOff>51367</xdr:colOff>
      <xdr:row>18</xdr:row>
      <xdr:rowOff>53408</xdr:rowOff>
    </xdr:to>
    <xdr:sp macro="" textlink="">
      <xdr:nvSpPr>
        <xdr:cNvPr id="23" name="Блок-схема: узел 22"/>
        <xdr:cNvSpPr/>
      </xdr:nvSpPr>
      <xdr:spPr>
        <a:xfrm>
          <a:off x="9597458" y="2762590"/>
          <a:ext cx="102734" cy="110218"/>
        </a:xfrm>
        <a:prstGeom prst="flowChartConnector">
          <a:avLst/>
        </a:prstGeom>
        <a:noFill/>
        <a:ln w="635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6</xdr:col>
      <xdr:colOff>272483</xdr:colOff>
      <xdr:row>15</xdr:row>
      <xdr:rowOff>114640</xdr:rowOff>
    </xdr:from>
    <xdr:to>
      <xdr:col>7</xdr:col>
      <xdr:colOff>51367</xdr:colOff>
      <xdr:row>16</xdr:row>
      <xdr:rowOff>53408</xdr:rowOff>
    </xdr:to>
    <xdr:sp macro="" textlink="">
      <xdr:nvSpPr>
        <xdr:cNvPr id="43" name="Блок-схема: узел 42"/>
        <xdr:cNvSpPr/>
      </xdr:nvSpPr>
      <xdr:spPr>
        <a:xfrm>
          <a:off x="3029720" y="2490877"/>
          <a:ext cx="104739" cy="99189"/>
        </a:xfrm>
        <a:prstGeom prst="flowChartConnector">
          <a:avLst/>
        </a:prstGeom>
        <a:noFill/>
        <a:ln w="635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6</xdr:col>
      <xdr:colOff>272483</xdr:colOff>
      <xdr:row>11</xdr:row>
      <xdr:rowOff>114640</xdr:rowOff>
    </xdr:from>
    <xdr:to>
      <xdr:col>7</xdr:col>
      <xdr:colOff>51367</xdr:colOff>
      <xdr:row>12</xdr:row>
      <xdr:rowOff>53408</xdr:rowOff>
    </xdr:to>
    <xdr:sp macro="" textlink="">
      <xdr:nvSpPr>
        <xdr:cNvPr id="227" name="Блок-схема: узел 226"/>
        <xdr:cNvSpPr/>
      </xdr:nvSpPr>
      <xdr:spPr>
        <a:xfrm>
          <a:off x="3029720" y="1819114"/>
          <a:ext cx="104739" cy="99189"/>
        </a:xfrm>
        <a:prstGeom prst="flowChartConnector">
          <a:avLst/>
        </a:prstGeom>
        <a:noFill/>
        <a:ln w="635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6</xdr:col>
      <xdr:colOff>272483</xdr:colOff>
      <xdr:row>9</xdr:row>
      <xdr:rowOff>114640</xdr:rowOff>
    </xdr:from>
    <xdr:to>
      <xdr:col>7</xdr:col>
      <xdr:colOff>51367</xdr:colOff>
      <xdr:row>10</xdr:row>
      <xdr:rowOff>53408</xdr:rowOff>
    </xdr:to>
    <xdr:sp macro="" textlink="">
      <xdr:nvSpPr>
        <xdr:cNvPr id="297" name="Блок-схема: узел 296"/>
        <xdr:cNvSpPr/>
      </xdr:nvSpPr>
      <xdr:spPr>
        <a:xfrm>
          <a:off x="9599363" y="1642450"/>
          <a:ext cx="102734" cy="102598"/>
        </a:xfrm>
        <a:prstGeom prst="flowChartConnector">
          <a:avLst/>
        </a:prstGeom>
        <a:noFill/>
        <a:ln w="635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6</xdr:col>
      <xdr:colOff>272483</xdr:colOff>
      <xdr:row>7</xdr:row>
      <xdr:rowOff>114640</xdr:rowOff>
    </xdr:from>
    <xdr:to>
      <xdr:col>7</xdr:col>
      <xdr:colOff>51367</xdr:colOff>
      <xdr:row>8</xdr:row>
      <xdr:rowOff>53408</xdr:rowOff>
    </xdr:to>
    <xdr:sp macro="" textlink="">
      <xdr:nvSpPr>
        <xdr:cNvPr id="1530" name="Блок-схема: узел 1529"/>
        <xdr:cNvSpPr/>
      </xdr:nvSpPr>
      <xdr:spPr>
        <a:xfrm>
          <a:off x="9599363" y="1314790"/>
          <a:ext cx="102734" cy="102598"/>
        </a:xfrm>
        <a:prstGeom prst="flowChartConnector">
          <a:avLst/>
        </a:prstGeom>
        <a:noFill/>
        <a:ln w="635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556328</xdr:colOff>
      <xdr:row>17</xdr:row>
      <xdr:rowOff>118450</xdr:rowOff>
    </xdr:from>
    <xdr:to>
      <xdr:col>9</xdr:col>
      <xdr:colOff>49462</xdr:colOff>
      <xdr:row>18</xdr:row>
      <xdr:rowOff>57218</xdr:rowOff>
    </xdr:to>
    <xdr:sp macro="" textlink="">
      <xdr:nvSpPr>
        <xdr:cNvPr id="1536" name="Блок-схема: узел 1535"/>
        <xdr:cNvSpPr/>
      </xdr:nvSpPr>
      <xdr:spPr>
        <a:xfrm>
          <a:off x="10816658" y="2793070"/>
          <a:ext cx="102734" cy="102598"/>
        </a:xfrm>
        <a:prstGeom prst="flowChartConnector">
          <a:avLst/>
        </a:prstGeom>
        <a:noFill/>
        <a:ln w="635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556328</xdr:colOff>
      <xdr:row>15</xdr:row>
      <xdr:rowOff>118450</xdr:rowOff>
    </xdr:from>
    <xdr:to>
      <xdr:col>9</xdr:col>
      <xdr:colOff>49462</xdr:colOff>
      <xdr:row>16</xdr:row>
      <xdr:rowOff>57218</xdr:rowOff>
    </xdr:to>
    <xdr:sp macro="" textlink="">
      <xdr:nvSpPr>
        <xdr:cNvPr id="1537" name="Блок-схема: узел 1536"/>
        <xdr:cNvSpPr/>
      </xdr:nvSpPr>
      <xdr:spPr>
        <a:xfrm>
          <a:off x="10816658" y="2465410"/>
          <a:ext cx="102734" cy="102598"/>
        </a:xfrm>
        <a:prstGeom prst="flowChartConnector">
          <a:avLst/>
        </a:prstGeom>
        <a:noFill/>
        <a:ln w="635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556328</xdr:colOff>
      <xdr:row>11</xdr:row>
      <xdr:rowOff>118450</xdr:rowOff>
    </xdr:from>
    <xdr:to>
      <xdr:col>9</xdr:col>
      <xdr:colOff>49462</xdr:colOff>
      <xdr:row>12</xdr:row>
      <xdr:rowOff>57218</xdr:rowOff>
    </xdr:to>
    <xdr:sp macro="" textlink="">
      <xdr:nvSpPr>
        <xdr:cNvPr id="1540" name="Блок-схема: узел 1539"/>
        <xdr:cNvSpPr/>
      </xdr:nvSpPr>
      <xdr:spPr>
        <a:xfrm>
          <a:off x="9722309" y="1788988"/>
          <a:ext cx="101268" cy="99961"/>
        </a:xfrm>
        <a:prstGeom prst="flowChartConnector">
          <a:avLst/>
        </a:prstGeom>
        <a:noFill/>
        <a:ln w="635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556328</xdr:colOff>
      <xdr:row>9</xdr:row>
      <xdr:rowOff>118450</xdr:rowOff>
    </xdr:from>
    <xdr:to>
      <xdr:col>9</xdr:col>
      <xdr:colOff>49462</xdr:colOff>
      <xdr:row>10</xdr:row>
      <xdr:rowOff>57218</xdr:rowOff>
    </xdr:to>
    <xdr:sp macro="" textlink="">
      <xdr:nvSpPr>
        <xdr:cNvPr id="1542" name="Блок-схема: узел 1541"/>
        <xdr:cNvSpPr/>
      </xdr:nvSpPr>
      <xdr:spPr>
        <a:xfrm>
          <a:off x="10816658" y="1482430"/>
          <a:ext cx="102734" cy="102598"/>
        </a:xfrm>
        <a:prstGeom prst="flowChartConnector">
          <a:avLst/>
        </a:prstGeom>
        <a:noFill/>
        <a:ln w="635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556328</xdr:colOff>
      <xdr:row>7</xdr:row>
      <xdr:rowOff>118450</xdr:rowOff>
    </xdr:from>
    <xdr:to>
      <xdr:col>9</xdr:col>
      <xdr:colOff>49462</xdr:colOff>
      <xdr:row>8</xdr:row>
      <xdr:rowOff>57218</xdr:rowOff>
    </xdr:to>
    <xdr:sp macro="" textlink="">
      <xdr:nvSpPr>
        <xdr:cNvPr id="1544" name="Блок-схема: узел 1543"/>
        <xdr:cNvSpPr/>
      </xdr:nvSpPr>
      <xdr:spPr>
        <a:xfrm>
          <a:off x="10816658" y="1154770"/>
          <a:ext cx="102734" cy="102598"/>
        </a:xfrm>
        <a:prstGeom prst="flowChartConnector">
          <a:avLst/>
        </a:prstGeom>
        <a:noFill/>
        <a:ln w="635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6</xdr:col>
      <xdr:colOff>267605</xdr:colOff>
      <xdr:row>13</xdr:row>
      <xdr:rowOff>134890</xdr:rowOff>
    </xdr:from>
    <xdr:to>
      <xdr:col>7</xdr:col>
      <xdr:colOff>46489</xdr:colOff>
      <xdr:row>14</xdr:row>
      <xdr:rowOff>45780</xdr:rowOff>
    </xdr:to>
    <xdr:sp macro="" textlink="">
      <xdr:nvSpPr>
        <xdr:cNvPr id="1545" name="Блок-схема: узел 1544"/>
        <xdr:cNvSpPr/>
      </xdr:nvSpPr>
      <xdr:spPr>
        <a:xfrm>
          <a:off x="3022885" y="2179280"/>
          <a:ext cx="104128" cy="101390"/>
        </a:xfrm>
        <a:prstGeom prst="flowChartConnector">
          <a:avLst/>
        </a:prstGeom>
        <a:noFill/>
        <a:ln w="635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551450</xdr:colOff>
      <xdr:row>13</xdr:row>
      <xdr:rowOff>138700</xdr:rowOff>
    </xdr:from>
    <xdr:to>
      <xdr:col>9</xdr:col>
      <xdr:colOff>44584</xdr:colOff>
      <xdr:row>14</xdr:row>
      <xdr:rowOff>49590</xdr:rowOff>
    </xdr:to>
    <xdr:sp macro="" textlink="">
      <xdr:nvSpPr>
        <xdr:cNvPr id="1546" name="Блок-схема: узел 1545"/>
        <xdr:cNvSpPr/>
      </xdr:nvSpPr>
      <xdr:spPr>
        <a:xfrm>
          <a:off x="4240645" y="2183090"/>
          <a:ext cx="101805" cy="101390"/>
        </a:xfrm>
        <a:prstGeom prst="flowChartConnector">
          <a:avLst/>
        </a:prstGeom>
        <a:noFill/>
        <a:ln w="635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oneCellAnchor>
    <xdr:from>
      <xdr:col>7</xdr:col>
      <xdr:colOff>0</xdr:colOff>
      <xdr:row>9</xdr:row>
      <xdr:rowOff>57150</xdr:rowOff>
    </xdr:from>
    <xdr:ext cx="266700" cy="1275157"/>
    <xdr:sp macro="" textlink="">
      <xdr:nvSpPr>
        <xdr:cNvPr id="1549" name="TextBox 1548"/>
        <xdr:cNvSpPr txBox="1"/>
      </xdr:nvSpPr>
      <xdr:spPr>
        <a:xfrm>
          <a:off x="3076575" y="1447800"/>
          <a:ext cx="266700" cy="1275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270" wrap="none" rtlCol="0" anchor="b">
          <a:noAutofit/>
        </a:bodyPr>
        <a:lstStyle/>
        <a:p>
          <a:pPr algn="r"/>
          <a:r>
            <a:rPr lang="ru-RU" sz="1100" b="1">
              <a:solidFill>
                <a:srgbClr val="FF0000"/>
              </a:solidFill>
            </a:rPr>
            <a:t>Левое  открывание</a:t>
          </a:r>
        </a:p>
      </xdr:txBody>
    </xdr:sp>
    <xdr:clientData/>
  </xdr:oneCellAnchor>
  <xdr:oneCellAnchor>
    <xdr:from>
      <xdr:col>8</xdr:col>
      <xdr:colOff>428625</xdr:colOff>
      <xdr:row>9</xdr:row>
      <xdr:rowOff>76200</xdr:rowOff>
    </xdr:from>
    <xdr:ext cx="125009" cy="1275157"/>
    <xdr:sp macro="" textlink="">
      <xdr:nvSpPr>
        <xdr:cNvPr id="1550" name="TextBox 1549"/>
        <xdr:cNvSpPr txBox="1"/>
      </xdr:nvSpPr>
      <xdr:spPr>
        <a:xfrm>
          <a:off x="4114800" y="1466850"/>
          <a:ext cx="125009" cy="1275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270" wrap="none" rtlCol="0" anchor="ctr">
          <a:noAutofit/>
        </a:bodyPr>
        <a:lstStyle/>
        <a:p>
          <a:pPr algn="ctr"/>
          <a:r>
            <a:rPr lang="ru-RU" sz="1100" b="1">
              <a:solidFill>
                <a:srgbClr val="FF0000"/>
              </a:solidFill>
            </a:rPr>
            <a:t>Правое  открывание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1"/>
  <sheetViews>
    <sheetView topLeftCell="B1" workbookViewId="0">
      <selection activeCell="AK32" sqref="AK32"/>
    </sheetView>
  </sheetViews>
  <sheetFormatPr defaultRowHeight="12.75" x14ac:dyDescent="0.2"/>
  <cols>
    <col min="1" max="1" width="6.85546875" hidden="1" customWidth="1"/>
    <col min="2" max="2" width="15" style="87" customWidth="1"/>
    <col min="3" max="3" width="17.7109375" style="97" customWidth="1"/>
    <col min="4" max="4" width="19" style="97" customWidth="1"/>
    <col min="5" max="5" width="9.7109375" customWidth="1"/>
    <col min="6" max="6" width="9" bestFit="1" customWidth="1"/>
    <col min="7" max="7" width="15.140625" hidden="1" customWidth="1"/>
    <col min="8" max="8" width="22.5703125" hidden="1" customWidth="1"/>
    <col min="9" max="9" width="24.140625" hidden="1" customWidth="1"/>
    <col min="10" max="10" width="17.85546875" style="76" bestFit="1" customWidth="1"/>
    <col min="11" max="11" width="20.140625" customWidth="1"/>
    <col min="12" max="12" width="7.28515625" customWidth="1"/>
    <col min="13" max="13" width="12.42578125" hidden="1" customWidth="1"/>
    <col min="14" max="14" width="5.7109375" hidden="1" customWidth="1"/>
    <col min="15" max="15" width="10.28515625" hidden="1" customWidth="1"/>
    <col min="16" max="16" width="11.28515625" hidden="1" customWidth="1"/>
    <col min="17" max="17" width="13.28515625" hidden="1" customWidth="1"/>
    <col min="18" max="18" width="10.28515625" hidden="1" customWidth="1"/>
    <col min="19" max="19" width="11.28515625" hidden="1" customWidth="1"/>
    <col min="20" max="20" width="13.28515625" hidden="1" customWidth="1"/>
    <col min="21" max="21" width="11" hidden="1" customWidth="1"/>
    <col min="22" max="22" width="12" hidden="1" customWidth="1"/>
    <col min="23" max="23" width="14" hidden="1" customWidth="1"/>
    <col min="24" max="24" width="11" hidden="1" customWidth="1"/>
    <col min="25" max="25" width="12" hidden="1" customWidth="1"/>
    <col min="26" max="26" width="14" hidden="1" customWidth="1"/>
    <col min="27" max="27" width="10.85546875" hidden="1" customWidth="1"/>
    <col min="28" max="28" width="25.42578125" customWidth="1"/>
    <col min="29" max="29" width="24.140625" hidden="1" customWidth="1"/>
    <col min="30" max="30" width="24.85546875" hidden="1" customWidth="1"/>
    <col min="31" max="31" width="23.7109375" hidden="1" customWidth="1"/>
    <col min="32" max="33" width="9.140625" hidden="1" customWidth="1"/>
    <col min="34" max="35" width="9.140625" customWidth="1"/>
  </cols>
  <sheetData>
    <row r="1" spans="1:33" ht="29.25" customHeight="1" thickBot="1" x14ac:dyDescent="0.25">
      <c r="A1" s="74" t="s">
        <v>97</v>
      </c>
      <c r="B1" s="96" t="s">
        <v>98</v>
      </c>
      <c r="C1" s="100" t="s">
        <v>99</v>
      </c>
      <c r="D1" s="101" t="s">
        <v>100</v>
      </c>
      <c r="E1" s="90" t="s">
        <v>101</v>
      </c>
      <c r="F1" s="91" t="s">
        <v>102</v>
      </c>
      <c r="G1" s="92" t="s">
        <v>103</v>
      </c>
      <c r="H1" s="93" t="s">
        <v>104</v>
      </c>
      <c r="I1" s="93" t="s">
        <v>105</v>
      </c>
      <c r="J1" s="94" t="s">
        <v>106</v>
      </c>
      <c r="K1" s="90" t="s">
        <v>107</v>
      </c>
      <c r="L1" s="90" t="s">
        <v>108</v>
      </c>
      <c r="M1" s="92" t="s">
        <v>109</v>
      </c>
      <c r="N1" s="90" t="s">
        <v>110</v>
      </c>
      <c r="O1" s="92" t="s">
        <v>111</v>
      </c>
      <c r="P1" s="90" t="s">
        <v>112</v>
      </c>
      <c r="Q1" s="92" t="s">
        <v>113</v>
      </c>
      <c r="R1" s="92" t="s">
        <v>114</v>
      </c>
      <c r="S1" s="90" t="s">
        <v>115</v>
      </c>
      <c r="T1" s="92" t="s">
        <v>116</v>
      </c>
      <c r="U1" s="92" t="s">
        <v>117</v>
      </c>
      <c r="V1" s="90" t="s">
        <v>118</v>
      </c>
      <c r="W1" s="92" t="s">
        <v>119</v>
      </c>
      <c r="X1" s="92" t="s">
        <v>120</v>
      </c>
      <c r="Y1" s="90" t="s">
        <v>121</v>
      </c>
      <c r="Z1" s="92" t="s">
        <v>122</v>
      </c>
      <c r="AA1" s="92" t="s">
        <v>123</v>
      </c>
      <c r="AB1" s="95" t="s">
        <v>124</v>
      </c>
      <c r="AC1" s="75" t="s">
        <v>125</v>
      </c>
      <c r="AD1" s="73" t="s">
        <v>126</v>
      </c>
      <c r="AE1" s="73" t="s">
        <v>127</v>
      </c>
      <c r="AF1" s="73"/>
      <c r="AG1" s="73"/>
    </row>
    <row r="2" spans="1:33" x14ac:dyDescent="0.2">
      <c r="B2" s="5" t="s">
        <v>174</v>
      </c>
      <c r="C2" s="89">
        <f>IF('Бланк для заполнения'!$C$7=0,1111,'Бланк для заполнения'!$C$7)</f>
        <v>1111</v>
      </c>
      <c r="D2" s="89">
        <f>IF('Бланк для заполнения'!$D$7=0,1111,'Бланк для заполнения'!$D$7)</f>
        <v>1111</v>
      </c>
      <c r="E2" s="88"/>
      <c r="F2" s="88" t="s">
        <v>128</v>
      </c>
      <c r="G2" s="88"/>
      <c r="H2" s="88"/>
      <c r="I2" s="88"/>
      <c r="J2" s="89">
        <f>IF('Бланк для заполнения'!E7=0,1111,'Бланк для заполнения'!E7)</f>
        <v>1111</v>
      </c>
      <c r="K2" s="89">
        <v>600</v>
      </c>
      <c r="L2" s="88">
        <f>IF('Бланк для заполнения'!$G$7=0,1111,'Бланк для заполнения'!$G$7*2)</f>
        <v>1111</v>
      </c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</row>
    <row r="3" spans="1:33" x14ac:dyDescent="0.2">
      <c r="B3" s="5" t="s">
        <v>174</v>
      </c>
      <c r="C3" s="5">
        <f>IF('Бланк для заполнения'!$C$7=0,1111,'Бланк для заполнения'!$C$7)</f>
        <v>1111</v>
      </c>
      <c r="D3" s="5">
        <f>IF('Бланк для заполнения'!$D$7=0,1111,'Бланк для заполнения'!$D$7)</f>
        <v>1111</v>
      </c>
      <c r="E3" s="77"/>
      <c r="F3" s="77" t="s">
        <v>265</v>
      </c>
      <c r="G3" s="77"/>
      <c r="H3" s="77"/>
      <c r="I3" s="77"/>
      <c r="J3" s="5">
        <f>IF('Бланк для заполнения'!$F$7=0,1111,'Бланк для заполнения'!$F$7)</f>
        <v>1111</v>
      </c>
      <c r="K3" s="5">
        <v>600</v>
      </c>
      <c r="L3" s="77">
        <f>IF('Бланк для заполнения'!$G$7=0,1111,'Бланк для заполнения'!$G$7*2)</f>
        <v>1111</v>
      </c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</row>
    <row r="4" spans="1:33" x14ac:dyDescent="0.2">
      <c r="B4" s="5" t="s">
        <v>174</v>
      </c>
      <c r="C4" s="5">
        <f>IF('Бланк для заполнения'!$C$8=0,1111,'Бланк для заполнения'!$C$8)</f>
        <v>1111</v>
      </c>
      <c r="D4" s="5">
        <f>IF('Бланк для заполнения'!$D$8=0,1111,'Бланк для заполнения'!$D$8)</f>
        <v>1111</v>
      </c>
      <c r="E4" s="77"/>
      <c r="F4" s="77" t="s">
        <v>129</v>
      </c>
      <c r="G4" s="77"/>
      <c r="H4" s="77"/>
      <c r="I4" s="77"/>
      <c r="J4" s="5">
        <f>IF('Бланк для заполнения'!E8=0,1111,'Бланк для заполнения'!E8)</f>
        <v>1111</v>
      </c>
      <c r="K4" s="89">
        <v>600</v>
      </c>
      <c r="L4" s="77">
        <f>IF('Бланк для заполнения'!$G$8=0,1111,'Бланк для заполнения'!$G$8*2)</f>
        <v>1111</v>
      </c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</row>
    <row r="5" spans="1:33" x14ac:dyDescent="0.2">
      <c r="B5" s="5" t="s">
        <v>174</v>
      </c>
      <c r="C5" s="5">
        <f>IF('Бланк для заполнения'!$C$8=0,1111,'Бланк для заполнения'!$C$8)</f>
        <v>1111</v>
      </c>
      <c r="D5" s="5">
        <f>IF('Бланк для заполнения'!$D$8=0,1111,'Бланк для заполнения'!$D$8)</f>
        <v>1111</v>
      </c>
      <c r="E5" s="77"/>
      <c r="F5" s="77" t="s">
        <v>266</v>
      </c>
      <c r="G5" s="77"/>
      <c r="H5" s="77"/>
      <c r="I5" s="77"/>
      <c r="J5" s="5">
        <f>IF('Бланк для заполнения'!$F$8=0,1111,'Бланк для заполнения'!$F$8)</f>
        <v>1111</v>
      </c>
      <c r="K5" s="5">
        <v>600</v>
      </c>
      <c r="L5" s="77">
        <f>IF('Бланк для заполнения'!$G$8=0,1111,'Бланк для заполнения'!$G$8*2)</f>
        <v>1111</v>
      </c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</row>
    <row r="6" spans="1:33" x14ac:dyDescent="0.2">
      <c r="B6" s="5" t="s">
        <v>174</v>
      </c>
      <c r="C6" s="5">
        <f>IF('Бланк для заполнения'!$C$9=0,1111,'Бланк для заполнения'!$C$9)</f>
        <v>1111</v>
      </c>
      <c r="D6" s="5">
        <f>IF('Бланк для заполнения'!$D$9=0,1111,'Бланк для заполнения'!$D$9)</f>
        <v>1111</v>
      </c>
      <c r="E6" s="77"/>
      <c r="F6" s="77" t="s">
        <v>130</v>
      </c>
      <c r="G6" s="77"/>
      <c r="H6" s="77"/>
      <c r="I6" s="77"/>
      <c r="J6" s="5">
        <f>IF('Бланк для заполнения'!E9=0,1111,'Бланк для заполнения'!E9)</f>
        <v>1111</v>
      </c>
      <c r="K6" s="89">
        <v>600</v>
      </c>
      <c r="L6" s="77">
        <f>IF('Бланк для заполнения'!$G$9=0,1111,'Бланк для заполнения'!$G$9*2)</f>
        <v>1111</v>
      </c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</row>
    <row r="7" spans="1:33" x14ac:dyDescent="0.2">
      <c r="B7" s="5" t="s">
        <v>174</v>
      </c>
      <c r="C7" s="5">
        <f>IF('Бланк для заполнения'!$C$9=0,1111,'Бланк для заполнения'!$C$9)</f>
        <v>1111</v>
      </c>
      <c r="D7" s="5">
        <f>IF('Бланк для заполнения'!$D$9=0,1111,'Бланк для заполнения'!$D$9)</f>
        <v>1111</v>
      </c>
      <c r="E7" s="77"/>
      <c r="F7" s="77" t="s">
        <v>267</v>
      </c>
      <c r="G7" s="77"/>
      <c r="H7" s="77"/>
      <c r="I7" s="77"/>
      <c r="J7" s="5">
        <f>IF('Бланк для заполнения'!$F$9=0,1111,'Бланк для заполнения'!$F$9)</f>
        <v>1111</v>
      </c>
      <c r="K7" s="5">
        <v>600</v>
      </c>
      <c r="L7" s="77">
        <f>IF('Бланк для заполнения'!$G$9=0,1111,'Бланк для заполнения'!$G$9*2)</f>
        <v>1111</v>
      </c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</row>
    <row r="8" spans="1:33" x14ac:dyDescent="0.2">
      <c r="B8" s="5" t="s">
        <v>174</v>
      </c>
      <c r="C8" s="5">
        <f>IF('Бланк для заполнения'!$C$10=0,1111,'Бланк для заполнения'!$C$10)</f>
        <v>1111</v>
      </c>
      <c r="D8" s="5">
        <f>IF('Бланк для заполнения'!$D$10=0,1111,'Бланк для заполнения'!$D$10)</f>
        <v>1111</v>
      </c>
      <c r="E8" s="77"/>
      <c r="F8" s="77" t="s">
        <v>131</v>
      </c>
      <c r="G8" s="77"/>
      <c r="H8" s="77"/>
      <c r="I8" s="77"/>
      <c r="J8" s="5">
        <f>IF('Бланк для заполнения'!E10=0,1111,'Бланк для заполнения'!E10)</f>
        <v>1111</v>
      </c>
      <c r="K8" s="89">
        <v>600</v>
      </c>
      <c r="L8" s="77">
        <f>IF('Бланк для заполнения'!$G$10=0,1111,'Бланк для заполнения'!$G$10*2)</f>
        <v>1111</v>
      </c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</row>
    <row r="9" spans="1:33" x14ac:dyDescent="0.2">
      <c r="B9" s="5" t="s">
        <v>174</v>
      </c>
      <c r="C9" s="5">
        <f>IF('Бланк для заполнения'!$C$10=0,1111,'Бланк для заполнения'!$C$10)</f>
        <v>1111</v>
      </c>
      <c r="D9" s="5">
        <f>IF('Бланк для заполнения'!$D$10=0,1111,'Бланк для заполнения'!$D$10)</f>
        <v>1111</v>
      </c>
      <c r="E9" s="77"/>
      <c r="F9" s="77" t="s">
        <v>268</v>
      </c>
      <c r="G9" s="77"/>
      <c r="H9" s="77"/>
      <c r="I9" s="77"/>
      <c r="J9" s="5">
        <f>IF('Бланк для заполнения'!$F$10=0,1111,'Бланк для заполнения'!$F$10)</f>
        <v>1111</v>
      </c>
      <c r="K9" s="5">
        <v>600</v>
      </c>
      <c r="L9" s="77">
        <f>IF('Бланк для заполнения'!$G$10=0,1111,'Бланк для заполнения'!$G$10*2)</f>
        <v>1111</v>
      </c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</row>
    <row r="10" spans="1:33" x14ac:dyDescent="0.2">
      <c r="B10" s="5" t="s">
        <v>174</v>
      </c>
      <c r="C10" s="5">
        <f>IF('Бланк для заполнения'!$C$11=0,1111,'Бланк для заполнения'!$C$11)</f>
        <v>1111</v>
      </c>
      <c r="D10" s="5">
        <f>IF('Бланк для заполнения'!$D$11=0,1111,'Бланк для заполнения'!$D$11)</f>
        <v>1111</v>
      </c>
      <c r="E10" s="77"/>
      <c r="F10" s="77" t="s">
        <v>132</v>
      </c>
      <c r="G10" s="77"/>
      <c r="H10" s="77"/>
      <c r="I10" s="77"/>
      <c r="J10" s="5">
        <f>IF('Бланк для заполнения'!E11=0,1111,'Бланк для заполнения'!E11)</f>
        <v>1111</v>
      </c>
      <c r="K10" s="89">
        <v>600</v>
      </c>
      <c r="L10" s="77">
        <f>IF('Бланк для заполнения'!$G$11=0,1111,'Бланк для заполнения'!$G$11*2)</f>
        <v>1111</v>
      </c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</row>
    <row r="11" spans="1:33" x14ac:dyDescent="0.2">
      <c r="B11" s="5" t="s">
        <v>174</v>
      </c>
      <c r="C11" s="5">
        <f>IF('Бланк для заполнения'!$C$11=0,1111,'Бланк для заполнения'!$C$11)</f>
        <v>1111</v>
      </c>
      <c r="D11" s="5">
        <f>IF('Бланк для заполнения'!$D$11=0,1111,'Бланк для заполнения'!$D$11)</f>
        <v>1111</v>
      </c>
      <c r="E11" s="77"/>
      <c r="F11" s="77" t="s">
        <v>269</v>
      </c>
      <c r="G11" s="77"/>
      <c r="H11" s="77"/>
      <c r="I11" s="77"/>
      <c r="J11" s="5">
        <f>IF('Бланк для заполнения'!$F$11=0,1111,'Бланк для заполнения'!$F$11)</f>
        <v>1111</v>
      </c>
      <c r="K11" s="5">
        <v>600</v>
      </c>
      <c r="L11" s="77">
        <f>IF('Бланк для заполнения'!$G$11=0,1111,'Бланк для заполнения'!$G$11*2)</f>
        <v>1111</v>
      </c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</row>
    <row r="12" spans="1:33" x14ac:dyDescent="0.2">
      <c r="B12" s="5" t="s">
        <v>174</v>
      </c>
      <c r="C12" s="5">
        <f>IF('Бланк для заполнения'!$C$12=0,1111,'Бланк для заполнения'!$C$12)</f>
        <v>1111</v>
      </c>
      <c r="D12" s="5">
        <f>IF('Бланк для заполнения'!$D$12=0,1111,'Бланк для заполнения'!$D$12)</f>
        <v>1111</v>
      </c>
      <c r="E12" s="77"/>
      <c r="F12" s="77" t="s">
        <v>133</v>
      </c>
      <c r="G12" s="77"/>
      <c r="H12" s="77"/>
      <c r="I12" s="77"/>
      <c r="J12" s="5">
        <f>IF('Бланк для заполнения'!E12=0,1111,'Бланк для заполнения'!E12)</f>
        <v>1111</v>
      </c>
      <c r="K12" s="89">
        <v>600</v>
      </c>
      <c r="L12" s="77">
        <f>IF('Бланк для заполнения'!$G$12=0,1111,'Бланк для заполнения'!$G$12*2)</f>
        <v>1111</v>
      </c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</row>
    <row r="13" spans="1:33" x14ac:dyDescent="0.2">
      <c r="B13" s="5" t="s">
        <v>174</v>
      </c>
      <c r="C13" s="5">
        <f>IF('Бланк для заполнения'!$C$12=0,1111,'Бланк для заполнения'!$C$12)</f>
        <v>1111</v>
      </c>
      <c r="D13" s="5">
        <f>IF('Бланк для заполнения'!$D$12=0,1111,'Бланк для заполнения'!$D$12)</f>
        <v>1111</v>
      </c>
      <c r="E13" s="77"/>
      <c r="F13" s="77" t="s">
        <v>270</v>
      </c>
      <c r="G13" s="77"/>
      <c r="H13" s="77"/>
      <c r="I13" s="77"/>
      <c r="J13" s="5">
        <f>IF('Бланк для заполнения'!$F$12=0,1111,'Бланк для заполнения'!$F$12)</f>
        <v>1111</v>
      </c>
      <c r="K13" s="5">
        <v>600</v>
      </c>
      <c r="L13" s="77">
        <f>IF('Бланк для заполнения'!$G$12=0,1111,'Бланк для заполнения'!$G$12*2)</f>
        <v>1111</v>
      </c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</row>
    <row r="14" spans="1:33" x14ac:dyDescent="0.2">
      <c r="B14" s="5" t="s">
        <v>174</v>
      </c>
      <c r="C14" s="5">
        <f>IF('Бланк для заполнения'!$C$13=0,1111,'Бланк для заполнения'!$C$13)</f>
        <v>1111</v>
      </c>
      <c r="D14" s="5">
        <f>IF('Бланк для заполнения'!$D$13=0,1111,'Бланк для заполнения'!$D$13)</f>
        <v>1111</v>
      </c>
      <c r="E14" s="77"/>
      <c r="F14" s="77" t="s">
        <v>134</v>
      </c>
      <c r="G14" s="77"/>
      <c r="H14" s="77"/>
      <c r="I14" s="77"/>
      <c r="J14" s="5">
        <f>IF('Бланк для заполнения'!E13=0,1111,'Бланк для заполнения'!E13)</f>
        <v>1111</v>
      </c>
      <c r="K14" s="89">
        <v>600</v>
      </c>
      <c r="L14" s="77">
        <f>IF('Бланк для заполнения'!$G$13=0,1111,'Бланк для заполнения'!$G$13*2)</f>
        <v>1111</v>
      </c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</row>
    <row r="15" spans="1:33" x14ac:dyDescent="0.2">
      <c r="B15" s="5" t="s">
        <v>174</v>
      </c>
      <c r="C15" s="5">
        <f>IF('Бланк для заполнения'!$C$13=0,1111,'Бланк для заполнения'!$C$13)</f>
        <v>1111</v>
      </c>
      <c r="D15" s="5">
        <f>IF('Бланк для заполнения'!$D$13=0,1111,'Бланк для заполнения'!$D$13)</f>
        <v>1111</v>
      </c>
      <c r="E15" s="77"/>
      <c r="F15" s="77" t="s">
        <v>271</v>
      </c>
      <c r="G15" s="77"/>
      <c r="H15" s="77"/>
      <c r="I15" s="77"/>
      <c r="J15" s="5">
        <f>IF('Бланк для заполнения'!$F$13=0,1111,'Бланк для заполнения'!$F$13)</f>
        <v>1111</v>
      </c>
      <c r="K15" s="5">
        <v>600</v>
      </c>
      <c r="L15" s="77">
        <f>IF('Бланк для заполнения'!$G$13=0,1111,'Бланк для заполнения'!$G$13*2)</f>
        <v>1111</v>
      </c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</row>
    <row r="16" spans="1:33" x14ac:dyDescent="0.2">
      <c r="B16" s="5" t="s">
        <v>174</v>
      </c>
      <c r="C16" s="5">
        <f>IF('Бланк для заполнения'!$C$14=0,1111,'Бланк для заполнения'!$C$14)</f>
        <v>1111</v>
      </c>
      <c r="D16" s="5">
        <f>IF('Бланк для заполнения'!$D$14=0,1111,'Бланк для заполнения'!$D$14)</f>
        <v>1111</v>
      </c>
      <c r="E16" s="77"/>
      <c r="F16" s="77" t="s">
        <v>135</v>
      </c>
      <c r="G16" s="77"/>
      <c r="H16" s="77"/>
      <c r="I16" s="77"/>
      <c r="J16" s="5">
        <f>IF('Бланк для заполнения'!E14=0,1111,'Бланк для заполнения'!E14)</f>
        <v>1111</v>
      </c>
      <c r="K16" s="89">
        <v>600</v>
      </c>
      <c r="L16" s="77">
        <f>IF('Бланк для заполнения'!$G$14=0,1111,'Бланк для заполнения'!$G$14*2)</f>
        <v>1111</v>
      </c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</row>
    <row r="17" spans="2:28" x14ac:dyDescent="0.2">
      <c r="B17" s="5" t="s">
        <v>174</v>
      </c>
      <c r="C17" s="5">
        <f>IF('Бланк для заполнения'!$C$14=0,1111,'Бланк для заполнения'!$C$14)</f>
        <v>1111</v>
      </c>
      <c r="D17" s="5">
        <f>IF('Бланк для заполнения'!$D$14=0,1111,'Бланк для заполнения'!$D$14)</f>
        <v>1111</v>
      </c>
      <c r="E17" s="77"/>
      <c r="F17" s="77" t="s">
        <v>272</v>
      </c>
      <c r="G17" s="77"/>
      <c r="H17" s="77"/>
      <c r="I17" s="77"/>
      <c r="J17" s="5">
        <f>IF('Бланк для заполнения'!$F$14=0,1111,'Бланк для заполнения'!$F$14)</f>
        <v>1111</v>
      </c>
      <c r="K17" s="5">
        <v>600</v>
      </c>
      <c r="L17" s="77">
        <f>IF('Бланк для заполнения'!$G$14=0,1111,'Бланк для заполнения'!$G$14*2)</f>
        <v>1111</v>
      </c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</row>
    <row r="18" spans="2:28" x14ac:dyDescent="0.2">
      <c r="B18" s="5" t="s">
        <v>174</v>
      </c>
      <c r="C18" s="5">
        <f>IF('Бланк для заполнения'!$C$15=0,1111,'Бланк для заполнения'!$C$15)</f>
        <v>1111</v>
      </c>
      <c r="D18" s="5">
        <f>IF('Бланк для заполнения'!$D$15=0,1111,'Бланк для заполнения'!$D$15)</f>
        <v>1111</v>
      </c>
      <c r="E18" s="77"/>
      <c r="F18" s="77" t="s">
        <v>136</v>
      </c>
      <c r="G18" s="77"/>
      <c r="H18" s="77"/>
      <c r="I18" s="77"/>
      <c r="J18" s="5">
        <f>IF('Бланк для заполнения'!E15=0,1111,'Бланк для заполнения'!E15)</f>
        <v>1111</v>
      </c>
      <c r="K18" s="89">
        <v>600</v>
      </c>
      <c r="L18" s="77">
        <f>IF('Бланк для заполнения'!$G$15=0,1111,'Бланк для заполнения'!$G$15*2)</f>
        <v>1111</v>
      </c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</row>
    <row r="19" spans="2:28" x14ac:dyDescent="0.2">
      <c r="B19" s="5" t="s">
        <v>174</v>
      </c>
      <c r="C19" s="5">
        <f>IF('Бланк для заполнения'!$C$15=0,1111,'Бланк для заполнения'!$C$15)</f>
        <v>1111</v>
      </c>
      <c r="D19" s="5">
        <f>IF('Бланк для заполнения'!$D$15=0,1111,'Бланк для заполнения'!$D$15)</f>
        <v>1111</v>
      </c>
      <c r="E19" s="77"/>
      <c r="F19" s="77" t="s">
        <v>273</v>
      </c>
      <c r="G19" s="77"/>
      <c r="H19" s="77"/>
      <c r="I19" s="77"/>
      <c r="J19" s="5">
        <f>IF('Бланк для заполнения'!$F$15=0,1111,'Бланк для заполнения'!$F$15)</f>
        <v>1111</v>
      </c>
      <c r="K19" s="5">
        <v>600</v>
      </c>
      <c r="L19" s="77">
        <f>IF('Бланк для заполнения'!$G$15=0,1111,'Бланк для заполнения'!$G$15*2)</f>
        <v>1111</v>
      </c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</row>
    <row r="20" spans="2:28" x14ac:dyDescent="0.2">
      <c r="B20" s="5" t="s">
        <v>174</v>
      </c>
      <c r="C20" s="5">
        <f>IF('Бланк для заполнения'!$C$16=0,1111,'Бланк для заполнения'!$C$16)</f>
        <v>1111</v>
      </c>
      <c r="D20" s="5">
        <f>IF('Бланк для заполнения'!$D$16=0,1111,'Бланк для заполнения'!$D$16)</f>
        <v>1111</v>
      </c>
      <c r="E20" s="77"/>
      <c r="F20" s="77" t="s">
        <v>137</v>
      </c>
      <c r="G20" s="77"/>
      <c r="H20" s="77"/>
      <c r="I20" s="77"/>
      <c r="J20" s="5">
        <f>IF('Бланк для заполнения'!E16=0,1111,'Бланк для заполнения'!E16)</f>
        <v>1111</v>
      </c>
      <c r="K20" s="89">
        <v>600</v>
      </c>
      <c r="L20" s="77">
        <f>IF('Бланк для заполнения'!$G$16=0,1111,'Бланк для заполнения'!$G$16*2)</f>
        <v>1111</v>
      </c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</row>
    <row r="21" spans="2:28" x14ac:dyDescent="0.2">
      <c r="B21" s="5" t="s">
        <v>174</v>
      </c>
      <c r="C21" s="5">
        <f>IF('Бланк для заполнения'!$C$16=0,1111,'Бланк для заполнения'!$C$16)</f>
        <v>1111</v>
      </c>
      <c r="D21" s="5">
        <f>IF('Бланк для заполнения'!$D$16=0,1111,'Бланк для заполнения'!$D$16)</f>
        <v>1111</v>
      </c>
      <c r="E21" s="77"/>
      <c r="F21" s="77" t="s">
        <v>274</v>
      </c>
      <c r="G21" s="77"/>
      <c r="H21" s="77"/>
      <c r="I21" s="77"/>
      <c r="J21" s="5">
        <f>IF('Бланк для заполнения'!$F$16=0,1111,'Бланк для заполнения'!$F$16)</f>
        <v>1111</v>
      </c>
      <c r="K21" s="5">
        <v>600</v>
      </c>
      <c r="L21" s="77">
        <f>IF('Бланк для заполнения'!$G$16=0,1111,'Бланк для заполнения'!$G$16*2)</f>
        <v>1111</v>
      </c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</row>
    <row r="22" spans="2:28" x14ac:dyDescent="0.2">
      <c r="B22" s="5" t="s">
        <v>174</v>
      </c>
      <c r="C22" s="5">
        <f>IF('Бланк для заполнения'!$C$17=0,1111,'Бланк для заполнения'!$C$17)</f>
        <v>1111</v>
      </c>
      <c r="D22" s="5">
        <f>IF('Бланк для заполнения'!$D$17=0,1111,'Бланк для заполнения'!$D$17)</f>
        <v>1111</v>
      </c>
      <c r="E22" s="77"/>
      <c r="F22" s="77" t="s">
        <v>138</v>
      </c>
      <c r="G22" s="77"/>
      <c r="H22" s="77"/>
      <c r="I22" s="77"/>
      <c r="J22" s="5">
        <f>IF('Бланк для заполнения'!E17=0,1111,'Бланк для заполнения'!E17)</f>
        <v>1111</v>
      </c>
      <c r="K22" s="89">
        <v>600</v>
      </c>
      <c r="L22" s="77">
        <f>IF('Бланк для заполнения'!$G$17=0,1111,'Бланк для заполнения'!$G$17*2)</f>
        <v>1111</v>
      </c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</row>
    <row r="23" spans="2:28" x14ac:dyDescent="0.2">
      <c r="B23" s="5" t="s">
        <v>174</v>
      </c>
      <c r="C23" s="5">
        <f>IF('Бланк для заполнения'!$C$17=0,1111,'Бланк для заполнения'!$C$17)</f>
        <v>1111</v>
      </c>
      <c r="D23" s="5">
        <f>IF('Бланк для заполнения'!$D$17=0,1111,'Бланк для заполнения'!$D$17)</f>
        <v>1111</v>
      </c>
      <c r="E23" s="77"/>
      <c r="F23" s="77" t="s">
        <v>275</v>
      </c>
      <c r="G23" s="77"/>
      <c r="H23" s="77"/>
      <c r="I23" s="77"/>
      <c r="J23" s="5">
        <f>IF('Бланк для заполнения'!$F$17=0,1111,'Бланк для заполнения'!$F$17)</f>
        <v>1111</v>
      </c>
      <c r="K23" s="5">
        <v>600</v>
      </c>
      <c r="L23" s="77">
        <f>IF('Бланк для заполнения'!$G$17=0,1111,'Бланк для заполнения'!$G$17*2)</f>
        <v>1111</v>
      </c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</row>
    <row r="24" spans="2:28" x14ac:dyDescent="0.2">
      <c r="B24" s="5" t="s">
        <v>174</v>
      </c>
      <c r="C24" s="5">
        <f>IF('Бланк для заполнения'!$C$18=0,1111,'Бланк для заполнения'!$C$18)</f>
        <v>1111</v>
      </c>
      <c r="D24" s="5">
        <f>IF('Бланк для заполнения'!$D$18=0,1111,'Бланк для заполнения'!$D$18)</f>
        <v>1111</v>
      </c>
      <c r="E24" s="77"/>
      <c r="F24" s="77" t="s">
        <v>139</v>
      </c>
      <c r="G24" s="77"/>
      <c r="H24" s="77"/>
      <c r="I24" s="77"/>
      <c r="J24" s="5">
        <f>IF('Бланк для заполнения'!E18=0,1111,'Бланк для заполнения'!E18)</f>
        <v>1111</v>
      </c>
      <c r="K24" s="89">
        <v>600</v>
      </c>
      <c r="L24" s="77">
        <f>IF('Бланк для заполнения'!$G$18=0,1111,'Бланк для заполнения'!$G$18*2)</f>
        <v>1111</v>
      </c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</row>
    <row r="25" spans="2:28" x14ac:dyDescent="0.2">
      <c r="B25" s="5" t="s">
        <v>174</v>
      </c>
      <c r="C25" s="5">
        <f>IF('Бланк для заполнения'!$C$18=0,1111,'Бланк для заполнения'!$C$18)</f>
        <v>1111</v>
      </c>
      <c r="D25" s="5">
        <f>IF('Бланк для заполнения'!$D$18=0,1111,'Бланк для заполнения'!$D$18)</f>
        <v>1111</v>
      </c>
      <c r="E25" s="77"/>
      <c r="F25" s="77" t="s">
        <v>276</v>
      </c>
      <c r="G25" s="77"/>
      <c r="H25" s="77"/>
      <c r="I25" s="77"/>
      <c r="J25" s="5">
        <f>IF('Бланк для заполнения'!$F$18=0,1111,'Бланк для заполнения'!$F$18)</f>
        <v>1111</v>
      </c>
      <c r="K25" s="5">
        <v>600</v>
      </c>
      <c r="L25" s="77">
        <f>IF('Бланк для заполнения'!$G$18=0,1111,'Бланк для заполнения'!$G$18*2)</f>
        <v>1111</v>
      </c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</row>
    <row r="26" spans="2:28" x14ac:dyDescent="0.2">
      <c r="B26" s="5" t="s">
        <v>174</v>
      </c>
      <c r="C26" s="5">
        <f>IF('Бланк для заполнения'!$C$19=0,1111,'Бланк для заполнения'!$C$19)</f>
        <v>1111</v>
      </c>
      <c r="D26" s="5">
        <f>IF('Бланк для заполнения'!$D$19=0,1111,'Бланк для заполнения'!$D$19)</f>
        <v>1111</v>
      </c>
      <c r="E26" s="77"/>
      <c r="F26" s="77" t="s">
        <v>140</v>
      </c>
      <c r="G26" s="77"/>
      <c r="H26" s="77"/>
      <c r="I26" s="77"/>
      <c r="J26" s="5">
        <f>IF('Бланк для заполнения'!E19=0,1111,'Бланк для заполнения'!E19)</f>
        <v>1111</v>
      </c>
      <c r="K26" s="89">
        <v>600</v>
      </c>
      <c r="L26" s="77">
        <f>IF('Бланк для заполнения'!$G$19=0,1111,'Бланк для заполнения'!$G$19*2)</f>
        <v>1111</v>
      </c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</row>
    <row r="27" spans="2:28" x14ac:dyDescent="0.2">
      <c r="B27" s="5" t="s">
        <v>174</v>
      </c>
      <c r="C27" s="5">
        <f>IF('Бланк для заполнения'!$C$19=0,1111,'Бланк для заполнения'!$C$19)</f>
        <v>1111</v>
      </c>
      <c r="D27" s="5">
        <f>IF('Бланк для заполнения'!$D$19=0,1111,'Бланк для заполнения'!$D$19)</f>
        <v>1111</v>
      </c>
      <c r="E27" s="77"/>
      <c r="F27" s="77" t="s">
        <v>277</v>
      </c>
      <c r="G27" s="77"/>
      <c r="H27" s="77"/>
      <c r="I27" s="77"/>
      <c r="J27" s="5">
        <f>IF('Бланк для заполнения'!$F$19=0,1111,'Бланк для заполнения'!$F$19)</f>
        <v>1111</v>
      </c>
      <c r="K27" s="5">
        <v>600</v>
      </c>
      <c r="L27" s="77">
        <f>IF('Бланк для заполнения'!$G$19=0,1111,'Бланк для заполнения'!$G$19*2)</f>
        <v>1111</v>
      </c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</row>
    <row r="28" spans="2:28" x14ac:dyDescent="0.2">
      <c r="B28" s="5" t="s">
        <v>174</v>
      </c>
      <c r="C28" s="5">
        <f>IF('Бланк для заполнения'!$C$20=0,1111,'Бланк для заполнения'!$C$20)</f>
        <v>1111</v>
      </c>
      <c r="D28" s="5">
        <f>IF('Бланк для заполнения'!$D$20=0,1111,'Бланк для заполнения'!$D$20)</f>
        <v>1111</v>
      </c>
      <c r="E28" s="77"/>
      <c r="F28" s="77" t="s">
        <v>141</v>
      </c>
      <c r="G28" s="77"/>
      <c r="H28" s="77"/>
      <c r="I28" s="77"/>
      <c r="J28" s="5">
        <f>IF('Бланк для заполнения'!E20=0,1111,'Бланк для заполнения'!E20)</f>
        <v>1111</v>
      </c>
      <c r="K28" s="89">
        <v>600</v>
      </c>
      <c r="L28" s="77">
        <f>IF('Бланк для заполнения'!$G$20=0,1111,'Бланк для заполнения'!$G$20*2)</f>
        <v>1111</v>
      </c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</row>
    <row r="29" spans="2:28" x14ac:dyDescent="0.2">
      <c r="B29" s="5" t="s">
        <v>174</v>
      </c>
      <c r="C29" s="5">
        <f>IF('Бланк для заполнения'!$C$20=0,1111,'Бланк для заполнения'!$C$20)</f>
        <v>1111</v>
      </c>
      <c r="D29" s="5">
        <f>IF('Бланк для заполнения'!$D$20=0,1111,'Бланк для заполнения'!$D$20)</f>
        <v>1111</v>
      </c>
      <c r="E29" s="77"/>
      <c r="F29" s="77" t="s">
        <v>278</v>
      </c>
      <c r="G29" s="77"/>
      <c r="H29" s="77"/>
      <c r="I29" s="77"/>
      <c r="J29" s="5">
        <f>IF('Бланк для заполнения'!$F$20=0,1111,'Бланк для заполнения'!$F$20)</f>
        <v>1111</v>
      </c>
      <c r="K29" s="5">
        <v>600</v>
      </c>
      <c r="L29" s="77">
        <f>IF('Бланк для заполнения'!$G$20=0,1111,'Бланк для заполнения'!$G$20*2)</f>
        <v>1111</v>
      </c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</row>
    <row r="30" spans="2:28" x14ac:dyDescent="0.2">
      <c r="B30" s="5" t="s">
        <v>174</v>
      </c>
      <c r="C30" s="5">
        <f>IF('Бланк для заполнения'!$C$21=0,1111,'Бланк для заполнения'!$C$21)</f>
        <v>1111</v>
      </c>
      <c r="D30" s="5">
        <f>IF('Бланк для заполнения'!$D$21=0,1111,'Бланк для заполнения'!$D$21)</f>
        <v>1111</v>
      </c>
      <c r="E30" s="77"/>
      <c r="F30" s="77" t="s">
        <v>142</v>
      </c>
      <c r="G30" s="77"/>
      <c r="H30" s="77"/>
      <c r="I30" s="77"/>
      <c r="J30" s="5">
        <f>IF('Бланк для заполнения'!E21=0,1111,'Бланк для заполнения'!E21)</f>
        <v>1111</v>
      </c>
      <c r="K30" s="89">
        <v>600</v>
      </c>
      <c r="L30" s="77">
        <f>IF('Бланк для заполнения'!$G$21=0,1111,'Бланк для заполнения'!$G$21*2)</f>
        <v>1111</v>
      </c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</row>
    <row r="31" spans="2:28" x14ac:dyDescent="0.2">
      <c r="B31" s="5" t="s">
        <v>174</v>
      </c>
      <c r="C31" s="5">
        <f>IF('Бланк для заполнения'!$C$21=0,1111,'Бланк для заполнения'!$C$21)</f>
        <v>1111</v>
      </c>
      <c r="D31" s="5">
        <f>IF('Бланк для заполнения'!$D$21=0,1111,'Бланк для заполнения'!$D$21)</f>
        <v>1111</v>
      </c>
      <c r="E31" s="77"/>
      <c r="F31" s="77" t="s">
        <v>279</v>
      </c>
      <c r="G31" s="77"/>
      <c r="H31" s="77"/>
      <c r="I31" s="77"/>
      <c r="J31" s="5">
        <f>IF('Бланк для заполнения'!$F$21=0,1111,'Бланк для заполнения'!$F$21)</f>
        <v>1111</v>
      </c>
      <c r="K31" s="5">
        <v>600</v>
      </c>
      <c r="L31" s="77">
        <f>IF('Бланк для заполнения'!$G$21=0,1111,'Бланк для заполнения'!$G$21*2)</f>
        <v>1111</v>
      </c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</row>
    <row r="32" spans="2:28" x14ac:dyDescent="0.2">
      <c r="B32" s="5" t="s">
        <v>174</v>
      </c>
      <c r="C32" s="5">
        <f>IF('Бланк для заполнения'!$C$22=0,1111,'Бланк для заполнения'!$C$22)</f>
        <v>1111</v>
      </c>
      <c r="D32" s="5">
        <f>IF('Бланк для заполнения'!$D$22=0,1111,'Бланк для заполнения'!$D$22)</f>
        <v>1111</v>
      </c>
      <c r="E32" s="77"/>
      <c r="F32" s="77" t="s">
        <v>143</v>
      </c>
      <c r="G32" s="77"/>
      <c r="H32" s="77"/>
      <c r="I32" s="77"/>
      <c r="J32" s="5">
        <f>IF('Бланк для заполнения'!E22=0,1111,'Бланк для заполнения'!E22)</f>
        <v>1111</v>
      </c>
      <c r="K32" s="89">
        <v>600</v>
      </c>
      <c r="L32" s="77">
        <f>IF('Бланк для заполнения'!$G$22=0,1111,'Бланк для заполнения'!$G$22*2)</f>
        <v>1111</v>
      </c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</row>
    <row r="33" spans="2:28" x14ac:dyDescent="0.2">
      <c r="B33" s="5" t="s">
        <v>174</v>
      </c>
      <c r="C33" s="5">
        <f>IF('Бланк для заполнения'!$C$22=0,1111,'Бланк для заполнения'!$C$22)</f>
        <v>1111</v>
      </c>
      <c r="D33" s="5">
        <f>IF('Бланк для заполнения'!$D$22=0,1111,'Бланк для заполнения'!$D$22)</f>
        <v>1111</v>
      </c>
      <c r="E33" s="77"/>
      <c r="F33" s="77" t="s">
        <v>280</v>
      </c>
      <c r="G33" s="77"/>
      <c r="H33" s="77"/>
      <c r="I33" s="77"/>
      <c r="J33" s="5">
        <f>IF('Бланк для заполнения'!$F$22=0,1111,'Бланк для заполнения'!$F$22)</f>
        <v>1111</v>
      </c>
      <c r="K33" s="5">
        <v>600</v>
      </c>
      <c r="L33" s="77">
        <f>IF('Бланк для заполнения'!$G$22=0,1111,'Бланк для заполнения'!$G$22*2)</f>
        <v>1111</v>
      </c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</row>
    <row r="34" spans="2:28" x14ac:dyDescent="0.2">
      <c r="B34" s="5" t="s">
        <v>174</v>
      </c>
      <c r="C34" s="5">
        <f>IF('Бланк для заполнения'!$C$23=0,1111,'Бланк для заполнения'!$C$23)</f>
        <v>1111</v>
      </c>
      <c r="D34" s="5">
        <f>IF('Бланк для заполнения'!$D$23=0,1111,'Бланк для заполнения'!$D$23)</f>
        <v>1111</v>
      </c>
      <c r="E34" s="77"/>
      <c r="F34" s="77" t="s">
        <v>144</v>
      </c>
      <c r="G34" s="77"/>
      <c r="H34" s="77"/>
      <c r="I34" s="77"/>
      <c r="J34" s="5">
        <f>IF('Бланк для заполнения'!E23=0,1111,'Бланк для заполнения'!E23)</f>
        <v>1111</v>
      </c>
      <c r="K34" s="89">
        <v>600</v>
      </c>
      <c r="L34" s="77">
        <f>IF('Бланк для заполнения'!$G$23=0,1111,'Бланк для заполнения'!$G$23*2)</f>
        <v>1111</v>
      </c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</row>
    <row r="35" spans="2:28" x14ac:dyDescent="0.2">
      <c r="B35" s="5" t="s">
        <v>174</v>
      </c>
      <c r="C35" s="5">
        <f>IF('Бланк для заполнения'!$C$23=0,1111,'Бланк для заполнения'!$C$23)</f>
        <v>1111</v>
      </c>
      <c r="D35" s="5">
        <f>IF('Бланк для заполнения'!$D$23=0,1111,'Бланк для заполнения'!$D$23)</f>
        <v>1111</v>
      </c>
      <c r="E35" s="77"/>
      <c r="F35" s="77" t="s">
        <v>281</v>
      </c>
      <c r="G35" s="77"/>
      <c r="H35" s="77"/>
      <c r="I35" s="77"/>
      <c r="J35" s="5">
        <f>IF('Бланк для заполнения'!$F$23=0,1111,'Бланк для заполнения'!$F$23)</f>
        <v>1111</v>
      </c>
      <c r="K35" s="5">
        <v>600</v>
      </c>
      <c r="L35" s="77">
        <f>IF('Бланк для заполнения'!$G$23=0,1111,'Бланк для заполнения'!$G$23*2)</f>
        <v>1111</v>
      </c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</row>
    <row r="36" spans="2:28" x14ac:dyDescent="0.2">
      <c r="B36" s="5" t="s">
        <v>174</v>
      </c>
      <c r="C36" s="5">
        <f>IF('Бланк для заполнения'!$C$24=0,1111,'Бланк для заполнения'!$C$24)</f>
        <v>1111</v>
      </c>
      <c r="D36" s="5">
        <f>IF('Бланк для заполнения'!$D$24=0,1111,'Бланк для заполнения'!$D$24)</f>
        <v>1111</v>
      </c>
      <c r="E36" s="77"/>
      <c r="F36" s="77" t="s">
        <v>145</v>
      </c>
      <c r="G36" s="77"/>
      <c r="H36" s="77"/>
      <c r="I36" s="77"/>
      <c r="J36" s="5">
        <f>IF('Бланк для заполнения'!E24=0,1111,'Бланк для заполнения'!E24)</f>
        <v>1111</v>
      </c>
      <c r="K36" s="89">
        <v>600</v>
      </c>
      <c r="L36" s="77">
        <f>IF('Бланк для заполнения'!$G$24=0,1111,'Бланк для заполнения'!$G$24*2)</f>
        <v>1111</v>
      </c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</row>
    <row r="37" spans="2:28" x14ac:dyDescent="0.2">
      <c r="B37" s="5" t="s">
        <v>174</v>
      </c>
      <c r="C37" s="5">
        <f>IF('Бланк для заполнения'!$C$24=0,1111,'Бланк для заполнения'!$C$24)</f>
        <v>1111</v>
      </c>
      <c r="D37" s="5">
        <f>IF('Бланк для заполнения'!$D$24=0,1111,'Бланк для заполнения'!$D$24)</f>
        <v>1111</v>
      </c>
      <c r="E37" s="77"/>
      <c r="F37" s="77" t="s">
        <v>282</v>
      </c>
      <c r="G37" s="77"/>
      <c r="H37" s="77"/>
      <c r="I37" s="77"/>
      <c r="J37" s="5">
        <f>IF('Бланк для заполнения'!$F$24=0,1111,'Бланк для заполнения'!$F$24)</f>
        <v>1111</v>
      </c>
      <c r="K37" s="5">
        <v>600</v>
      </c>
      <c r="L37" s="77">
        <f>IF('Бланк для заполнения'!$G$24=0,1111,'Бланк для заполнения'!$G$24*2)</f>
        <v>1111</v>
      </c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</row>
    <row r="38" spans="2:28" x14ac:dyDescent="0.2">
      <c r="B38" s="5" t="s">
        <v>174</v>
      </c>
      <c r="C38" s="5">
        <f>IF('Бланк для заполнения'!$C$25=0,1111,'Бланк для заполнения'!$C$25)</f>
        <v>1111</v>
      </c>
      <c r="D38" s="5">
        <f>IF('Бланк для заполнения'!$D$25=0,1111,'Бланк для заполнения'!$D$25)</f>
        <v>1111</v>
      </c>
      <c r="E38" s="77"/>
      <c r="F38" s="77" t="s">
        <v>146</v>
      </c>
      <c r="G38" s="77"/>
      <c r="H38" s="77"/>
      <c r="I38" s="77"/>
      <c r="J38" s="5">
        <f>IF('Бланк для заполнения'!E25=0,1111,'Бланк для заполнения'!E25)</f>
        <v>1111</v>
      </c>
      <c r="K38" s="89">
        <v>600</v>
      </c>
      <c r="L38" s="77">
        <f>IF('Бланк для заполнения'!$G$25=0,1111,'Бланк для заполнения'!$G$25*2)</f>
        <v>1111</v>
      </c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</row>
    <row r="39" spans="2:28" x14ac:dyDescent="0.2">
      <c r="B39" s="5" t="s">
        <v>174</v>
      </c>
      <c r="C39" s="5">
        <f>IF('Бланк для заполнения'!$C$25=0,1111,'Бланк для заполнения'!$C$25)</f>
        <v>1111</v>
      </c>
      <c r="D39" s="5">
        <f>IF('Бланк для заполнения'!$D$25=0,1111,'Бланк для заполнения'!$D$25)</f>
        <v>1111</v>
      </c>
      <c r="E39" s="77"/>
      <c r="F39" s="77" t="s">
        <v>283</v>
      </c>
      <c r="G39" s="77"/>
      <c r="H39" s="77"/>
      <c r="I39" s="77"/>
      <c r="J39" s="5">
        <f>IF('Бланк для заполнения'!$F$25=0,1111,'Бланк для заполнения'!$F$25)</f>
        <v>1111</v>
      </c>
      <c r="K39" s="5">
        <v>600</v>
      </c>
      <c r="L39" s="77">
        <f>IF('Бланк для заполнения'!$G$25=0,1111,'Бланк для заполнения'!$G$25*2)</f>
        <v>1111</v>
      </c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</row>
    <row r="40" spans="2:28" x14ac:dyDescent="0.2">
      <c r="B40" s="5" t="s">
        <v>174</v>
      </c>
      <c r="C40" s="5">
        <f>IF('Бланк для заполнения'!$C$26=0,1111,'Бланк для заполнения'!$C$26)</f>
        <v>1111</v>
      </c>
      <c r="D40" s="5">
        <f>IF('Бланк для заполнения'!$D$26=0,1111,'Бланк для заполнения'!$D$26)</f>
        <v>1111</v>
      </c>
      <c r="E40" s="77"/>
      <c r="F40" s="77" t="s">
        <v>147</v>
      </c>
      <c r="G40" s="77"/>
      <c r="H40" s="77"/>
      <c r="I40" s="77"/>
      <c r="J40" s="5">
        <f>IF('Бланк для заполнения'!E26=0,1111,'Бланк для заполнения'!E26)</f>
        <v>1111</v>
      </c>
      <c r="K40" s="89">
        <v>600</v>
      </c>
      <c r="L40" s="77">
        <f>IF('Бланк для заполнения'!$G$26=0,1111,'Бланк для заполнения'!$G$26*2)</f>
        <v>1111</v>
      </c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</row>
    <row r="41" spans="2:28" x14ac:dyDescent="0.2">
      <c r="B41" s="5" t="s">
        <v>174</v>
      </c>
      <c r="C41" s="5">
        <f>IF('Бланк для заполнения'!$C$26=0,1111,'Бланк для заполнения'!$C$26)</f>
        <v>1111</v>
      </c>
      <c r="D41" s="5">
        <f>IF('Бланк для заполнения'!$D$26=0,1111,'Бланк для заполнения'!$D$26)</f>
        <v>1111</v>
      </c>
      <c r="E41" s="77"/>
      <c r="F41" s="77" t="s">
        <v>284</v>
      </c>
      <c r="G41" s="77"/>
      <c r="H41" s="77"/>
      <c r="I41" s="77"/>
      <c r="J41" s="5">
        <f>IF('Бланк для заполнения'!$F$26=0,1111,'Бланк для заполнения'!$F$26)</f>
        <v>1111</v>
      </c>
      <c r="K41" s="5">
        <v>600</v>
      </c>
      <c r="L41" s="77">
        <f>IF('Бланк для заполнения'!$G$26=0,1111,'Бланк для заполнения'!$G$26*2)</f>
        <v>1111</v>
      </c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</row>
    <row r="42" spans="2:28" x14ac:dyDescent="0.2">
      <c r="B42" s="5" t="s">
        <v>174</v>
      </c>
      <c r="C42" s="5">
        <f>IF('Бланк для заполнения'!$C$27=0,1111,'Бланк для заполнения'!$C$27)</f>
        <v>1111</v>
      </c>
      <c r="D42" s="5">
        <f>IF('Бланк для заполнения'!$D$27=0,1111,'Бланк для заполнения'!$D$27)</f>
        <v>1111</v>
      </c>
      <c r="E42" s="77"/>
      <c r="F42" s="77" t="s">
        <v>148</v>
      </c>
      <c r="G42" s="77"/>
      <c r="H42" s="77"/>
      <c r="I42" s="77"/>
      <c r="J42" s="5">
        <f>IF('Бланк для заполнения'!E27=0,1111,'Бланк для заполнения'!E27)</f>
        <v>1111</v>
      </c>
      <c r="K42" s="89">
        <v>600</v>
      </c>
      <c r="L42" s="77">
        <f>IF('Бланк для заполнения'!$G$27=0,1111,'Бланк для заполнения'!G$27*2)</f>
        <v>1111</v>
      </c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</row>
    <row r="43" spans="2:28" x14ac:dyDescent="0.2">
      <c r="B43" s="5" t="s">
        <v>174</v>
      </c>
      <c r="C43" s="5">
        <f>IF('Бланк для заполнения'!$C$27=0,1111,'Бланк для заполнения'!$C$27)</f>
        <v>1111</v>
      </c>
      <c r="D43" s="5">
        <f>IF('Бланк для заполнения'!$D$27=0,1111,'Бланк для заполнения'!$D$27)</f>
        <v>1111</v>
      </c>
      <c r="E43" s="77"/>
      <c r="F43" s="77" t="s">
        <v>285</v>
      </c>
      <c r="G43" s="77"/>
      <c r="H43" s="77"/>
      <c r="I43" s="77"/>
      <c r="J43" s="5">
        <f>IF('Бланк для заполнения'!$F$27=0,1111,'Бланк для заполнения'!$F$27)</f>
        <v>1111</v>
      </c>
      <c r="K43" s="5">
        <v>600</v>
      </c>
      <c r="L43" s="77">
        <f>IF('Бланк для заполнения'!$G$27=0,1111,'Бланк для заполнения'!G$27*2)</f>
        <v>1111</v>
      </c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</row>
    <row r="44" spans="2:28" x14ac:dyDescent="0.2">
      <c r="B44" s="5" t="s">
        <v>174</v>
      </c>
      <c r="C44" s="5">
        <f>IF('Бланк для заполнения'!$C$28=0,1111,'Бланк для заполнения'!$C$28)</f>
        <v>1111</v>
      </c>
      <c r="D44" s="5">
        <f>IF('Бланк для заполнения'!$D$28=0,1111,'Бланк для заполнения'!$D$28)</f>
        <v>1111</v>
      </c>
      <c r="E44" s="77"/>
      <c r="F44" s="77" t="s">
        <v>149</v>
      </c>
      <c r="G44" s="77"/>
      <c r="H44" s="77"/>
      <c r="I44" s="77"/>
      <c r="J44" s="5">
        <f>IF('Бланк для заполнения'!E28=0,1111,'Бланк для заполнения'!E28)</f>
        <v>1111</v>
      </c>
      <c r="K44" s="89">
        <v>600</v>
      </c>
      <c r="L44" s="77">
        <f>IF('Бланк для заполнения'!$G$28=0,1111,'Бланк для заполнения'!$G$28*2)</f>
        <v>1111</v>
      </c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</row>
    <row r="45" spans="2:28" x14ac:dyDescent="0.2">
      <c r="B45" s="5" t="s">
        <v>174</v>
      </c>
      <c r="C45" s="5">
        <f>IF('Бланк для заполнения'!$C$28=0,1111,'Бланк для заполнения'!$C$28)</f>
        <v>1111</v>
      </c>
      <c r="D45" s="5">
        <f>IF('Бланк для заполнения'!$D$28=0,1111,'Бланк для заполнения'!$D$28)</f>
        <v>1111</v>
      </c>
      <c r="E45" s="77"/>
      <c r="F45" s="77" t="s">
        <v>286</v>
      </c>
      <c r="G45" s="77"/>
      <c r="H45" s="77"/>
      <c r="I45" s="77"/>
      <c r="J45" s="5">
        <f>IF('Бланк для заполнения'!$F$28=0,1111,'Бланк для заполнения'!$F$28)</f>
        <v>1111</v>
      </c>
      <c r="K45" s="5">
        <v>600</v>
      </c>
      <c r="L45" s="77">
        <f>IF('Бланк для заполнения'!$G$28=0,1111,'Бланк для заполнения'!$G$28*2)</f>
        <v>1111</v>
      </c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</row>
    <row r="46" spans="2:28" x14ac:dyDescent="0.2">
      <c r="B46" s="5" t="s">
        <v>174</v>
      </c>
      <c r="C46" s="5">
        <f>IF('Бланк для заполнения'!$C$29=0,1111,'Бланк для заполнения'!$C$29)</f>
        <v>1111</v>
      </c>
      <c r="D46" s="5">
        <f>IF('Бланк для заполнения'!$D$29=0,1111,'Бланк для заполнения'!$D$29)</f>
        <v>1111</v>
      </c>
      <c r="E46" s="77"/>
      <c r="F46" s="77" t="s">
        <v>150</v>
      </c>
      <c r="G46" s="77"/>
      <c r="H46" s="77"/>
      <c r="I46" s="77"/>
      <c r="J46" s="5">
        <f>IF('Бланк для заполнения'!E29=0,1111,'Бланк для заполнения'!E29)</f>
        <v>1111</v>
      </c>
      <c r="K46" s="89">
        <v>600</v>
      </c>
      <c r="L46" s="77">
        <f>IF('Бланк для заполнения'!$G$29=0,1111,'Бланк для заполнения'!$G$29*2)</f>
        <v>1111</v>
      </c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</row>
    <row r="47" spans="2:28" x14ac:dyDescent="0.2">
      <c r="B47" s="5" t="s">
        <v>174</v>
      </c>
      <c r="C47" s="5">
        <f>IF('Бланк для заполнения'!$C$29=0,1111,'Бланк для заполнения'!$C$29)</f>
        <v>1111</v>
      </c>
      <c r="D47" s="5">
        <f>IF('Бланк для заполнения'!$D$29=0,1111,'Бланк для заполнения'!$D$29)</f>
        <v>1111</v>
      </c>
      <c r="E47" s="77"/>
      <c r="F47" s="77" t="s">
        <v>287</v>
      </c>
      <c r="G47" s="77"/>
      <c r="H47" s="77"/>
      <c r="I47" s="77"/>
      <c r="J47" s="5">
        <f>IF('Бланк для заполнения'!$F$29=0,1111,'Бланк для заполнения'!$F$29)</f>
        <v>1111</v>
      </c>
      <c r="K47" s="5">
        <v>600</v>
      </c>
      <c r="L47" s="77">
        <f>IF('Бланк для заполнения'!$G$29=0,1111,'Бланк для заполнения'!$G$29*2)</f>
        <v>1111</v>
      </c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</row>
    <row r="48" spans="2:28" x14ac:dyDescent="0.2">
      <c r="B48" s="5" t="s">
        <v>174</v>
      </c>
      <c r="C48" s="5">
        <f>IF('Бланк для заполнения'!$C$30=0,1111,'Бланк для заполнения'!$C$30)</f>
        <v>1111</v>
      </c>
      <c r="D48" s="5">
        <f>IF('Бланк для заполнения'!$D$30=0,1111,'Бланк для заполнения'!$D$30)</f>
        <v>1111</v>
      </c>
      <c r="E48" s="77"/>
      <c r="F48" s="77" t="s">
        <v>151</v>
      </c>
      <c r="G48" s="77"/>
      <c r="H48" s="77"/>
      <c r="I48" s="77"/>
      <c r="J48" s="5">
        <f>IF('Бланк для заполнения'!E30=0,1111,'Бланк для заполнения'!E30)</f>
        <v>1111</v>
      </c>
      <c r="K48" s="89">
        <v>600</v>
      </c>
      <c r="L48" s="77">
        <f>IF('Бланк для заполнения'!$G$30=0,1111,'Бланк для заполнения'!$G$30*2)</f>
        <v>1111</v>
      </c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</row>
    <row r="49" spans="2:28" x14ac:dyDescent="0.2">
      <c r="B49" s="5" t="s">
        <v>174</v>
      </c>
      <c r="C49" s="5">
        <f>IF('Бланк для заполнения'!$C$30=0,1111,'Бланк для заполнения'!$C$30)</f>
        <v>1111</v>
      </c>
      <c r="D49" s="5">
        <f>IF('Бланк для заполнения'!$D$30=0,1111,'Бланк для заполнения'!$D$30)</f>
        <v>1111</v>
      </c>
      <c r="E49" s="77"/>
      <c r="F49" s="77" t="s">
        <v>288</v>
      </c>
      <c r="G49" s="77"/>
      <c r="H49" s="77"/>
      <c r="I49" s="77"/>
      <c r="J49" s="5">
        <f>IF('Бланк для заполнения'!$F$30=0,1111,'Бланк для заполнения'!$F$30)</f>
        <v>1111</v>
      </c>
      <c r="K49" s="5">
        <v>600</v>
      </c>
      <c r="L49" s="77">
        <f>IF('Бланк для заполнения'!$G$30=0,1111,'Бланк для заполнения'!$G$30*2)</f>
        <v>1111</v>
      </c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</row>
    <row r="50" spans="2:28" x14ac:dyDescent="0.2">
      <c r="B50" s="5" t="s">
        <v>174</v>
      </c>
      <c r="C50" s="5">
        <f>IF('Бланк для заполнения'!$C$31=0,1111,'Бланк для заполнения'!$C$31)</f>
        <v>1111</v>
      </c>
      <c r="D50" s="5">
        <f>IF('Бланк для заполнения'!$D$31=0,1111,'Бланк для заполнения'!$D$31)</f>
        <v>1111</v>
      </c>
      <c r="E50" s="77"/>
      <c r="F50" s="77" t="s">
        <v>152</v>
      </c>
      <c r="G50" s="77"/>
      <c r="H50" s="77"/>
      <c r="I50" s="77"/>
      <c r="J50" s="5">
        <f>IF('Бланк для заполнения'!E31=0,1111,'Бланк для заполнения'!E31)</f>
        <v>1111</v>
      </c>
      <c r="K50" s="89">
        <v>600</v>
      </c>
      <c r="L50" s="77">
        <f>IF('Бланк для заполнения'!$G$31=0,1111,'Бланк для заполнения'!$G$31*2)</f>
        <v>1111</v>
      </c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</row>
    <row r="51" spans="2:28" x14ac:dyDescent="0.2">
      <c r="B51" s="5" t="s">
        <v>174</v>
      </c>
      <c r="C51" s="5">
        <f>IF('Бланк для заполнения'!$C$31=0,1111,'Бланк для заполнения'!$C$31)</f>
        <v>1111</v>
      </c>
      <c r="D51" s="5">
        <f>IF('Бланк для заполнения'!$D$31=0,1111,'Бланк для заполнения'!$D$31)</f>
        <v>1111</v>
      </c>
      <c r="E51" s="77"/>
      <c r="F51" s="77" t="s">
        <v>289</v>
      </c>
      <c r="G51" s="77"/>
      <c r="H51" s="77"/>
      <c r="I51" s="77"/>
      <c r="J51" s="5">
        <f>IF('Бланк для заполнения'!$F$31=0,1111,'Бланк для заполнения'!$F$31)</f>
        <v>1111</v>
      </c>
      <c r="K51" s="5">
        <v>600</v>
      </c>
      <c r="L51" s="77">
        <f>IF('Бланк для заполнения'!$G$31=0,1111,'Бланк для заполнения'!$G$31*2)</f>
        <v>1111</v>
      </c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</row>
    <row r="52" spans="2:28" x14ac:dyDescent="0.2">
      <c r="B52" s="5" t="s">
        <v>174</v>
      </c>
      <c r="C52" s="5">
        <f>IF('Бланк для заполнения'!$C$32=0,1111,'Бланк для заполнения'!$C$32)</f>
        <v>1111</v>
      </c>
      <c r="D52" s="5">
        <f>IF('Бланк для заполнения'!$D$32=0,1111,'Бланк для заполнения'!$D$32)</f>
        <v>1111</v>
      </c>
      <c r="E52" s="77"/>
      <c r="F52" s="77" t="s">
        <v>153</v>
      </c>
      <c r="G52" s="77"/>
      <c r="H52" s="77"/>
      <c r="I52" s="77"/>
      <c r="J52" s="5">
        <f>IF('Бланк для заполнения'!E32=0,1111,'Бланк для заполнения'!E32)</f>
        <v>1111</v>
      </c>
      <c r="K52" s="89">
        <v>600</v>
      </c>
      <c r="L52" s="77">
        <f>IF('Бланк для заполнения'!$G$32=0,1111,'Бланк для заполнения'!$G$32*2)</f>
        <v>1111</v>
      </c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</row>
    <row r="53" spans="2:28" x14ac:dyDescent="0.2">
      <c r="B53" s="5" t="s">
        <v>174</v>
      </c>
      <c r="C53" s="5">
        <f>IF('Бланк для заполнения'!$C$32=0,1111,'Бланк для заполнения'!$C$32)</f>
        <v>1111</v>
      </c>
      <c r="D53" s="5">
        <f>IF('Бланк для заполнения'!$D$32=0,1111,'Бланк для заполнения'!$D$32)</f>
        <v>1111</v>
      </c>
      <c r="E53" s="77"/>
      <c r="F53" s="77" t="s">
        <v>290</v>
      </c>
      <c r="G53" s="77"/>
      <c r="H53" s="77"/>
      <c r="I53" s="77"/>
      <c r="J53" s="5">
        <f>IF('Бланк для заполнения'!$F$32=0,1111,'Бланк для заполнения'!$F$32)</f>
        <v>1111</v>
      </c>
      <c r="K53" s="5">
        <v>600</v>
      </c>
      <c r="L53" s="77">
        <f>IF('Бланк для заполнения'!$G$32=0,1111,'Бланк для заполнения'!$G$32*2)</f>
        <v>1111</v>
      </c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</row>
    <row r="54" spans="2:28" x14ac:dyDescent="0.2">
      <c r="B54" s="5" t="s">
        <v>174</v>
      </c>
      <c r="C54" s="5">
        <f>IF('Бланк для заполнения'!$C$33=0,1111,'Бланк для заполнения'!$C$33)</f>
        <v>1111</v>
      </c>
      <c r="D54" s="5">
        <f>IF('Бланк для заполнения'!$D$33=0,1111,'Бланк для заполнения'!$D$33)</f>
        <v>1111</v>
      </c>
      <c r="E54" s="77"/>
      <c r="F54" s="77" t="s">
        <v>154</v>
      </c>
      <c r="G54" s="77"/>
      <c r="H54" s="77"/>
      <c r="I54" s="77"/>
      <c r="J54" s="5">
        <f>IF('Бланк для заполнения'!E33=0,1111,'Бланк для заполнения'!E33)</f>
        <v>1111</v>
      </c>
      <c r="K54" s="89">
        <v>600</v>
      </c>
      <c r="L54" s="77">
        <f>IF('Бланк для заполнения'!$G$33=0,1111,'Бланк для заполнения'!$G$33*2)</f>
        <v>1111</v>
      </c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</row>
    <row r="55" spans="2:28" x14ac:dyDescent="0.2">
      <c r="B55" s="5" t="s">
        <v>174</v>
      </c>
      <c r="C55" s="5">
        <f>IF('Бланк для заполнения'!$C$33=0,1111,'Бланк для заполнения'!$C$33)</f>
        <v>1111</v>
      </c>
      <c r="D55" s="5">
        <f>IF('Бланк для заполнения'!$D$33=0,1111,'Бланк для заполнения'!$D$33)</f>
        <v>1111</v>
      </c>
      <c r="E55" s="77"/>
      <c r="F55" s="77" t="s">
        <v>291</v>
      </c>
      <c r="G55" s="77"/>
      <c r="H55" s="77"/>
      <c r="I55" s="77"/>
      <c r="J55" s="5">
        <f>IF('Бланк для заполнения'!$F$33=0,1111,'Бланк для заполнения'!$F$33)</f>
        <v>1111</v>
      </c>
      <c r="K55" s="5">
        <v>600</v>
      </c>
      <c r="L55" s="77">
        <f>IF('Бланк для заполнения'!$G$33=0,1111,'Бланк для заполнения'!$G$33*2)</f>
        <v>1111</v>
      </c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</row>
    <row r="56" spans="2:28" x14ac:dyDescent="0.2">
      <c r="B56" s="5" t="s">
        <v>174</v>
      </c>
      <c r="C56" s="5">
        <f>IF('Бланк для заполнения'!$C$34=0,1111,'Бланк для заполнения'!$C$34)</f>
        <v>1111</v>
      </c>
      <c r="D56" s="5">
        <f>IF('Бланк для заполнения'!$D$34=0,1111,'Бланк для заполнения'!$D$34)</f>
        <v>1111</v>
      </c>
      <c r="E56" s="77"/>
      <c r="F56" s="77" t="s">
        <v>155</v>
      </c>
      <c r="G56" s="77"/>
      <c r="H56" s="77"/>
      <c r="I56" s="77"/>
      <c r="J56" s="5">
        <f>IF('Бланк для заполнения'!E34=0,1111,'Бланк для заполнения'!E34)</f>
        <v>1111</v>
      </c>
      <c r="K56" s="89">
        <v>600</v>
      </c>
      <c r="L56" s="77">
        <f>IF('Бланк для заполнения'!$G$34=0,1111,'Бланк для заполнения'!$G$34*2)</f>
        <v>1111</v>
      </c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</row>
    <row r="57" spans="2:28" x14ac:dyDescent="0.2">
      <c r="B57" s="5" t="s">
        <v>174</v>
      </c>
      <c r="C57" s="5">
        <f>IF('Бланк для заполнения'!$C$34=0,1111,'Бланк для заполнения'!$C$34)</f>
        <v>1111</v>
      </c>
      <c r="D57" s="5">
        <f>IF('Бланк для заполнения'!$D$34=0,1111,'Бланк для заполнения'!$D$34)</f>
        <v>1111</v>
      </c>
      <c r="E57" s="77"/>
      <c r="F57" s="77" t="s">
        <v>292</v>
      </c>
      <c r="G57" s="77"/>
      <c r="H57" s="77"/>
      <c r="I57" s="77"/>
      <c r="J57" s="5">
        <f>IF('Бланк для заполнения'!$F$34=0,1111,'Бланк для заполнения'!$F$34)</f>
        <v>1111</v>
      </c>
      <c r="K57" s="5">
        <v>600</v>
      </c>
      <c r="L57" s="77">
        <f>IF('Бланк для заполнения'!$G$34=0,1111,'Бланк для заполнения'!$G$34*2)</f>
        <v>1111</v>
      </c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</row>
    <row r="58" spans="2:28" x14ac:dyDescent="0.2">
      <c r="B58" s="5" t="s">
        <v>174</v>
      </c>
      <c r="C58" s="5">
        <f>IF('Бланк для заполнения'!$C$35=0,1111,'Бланк для заполнения'!$C$35)</f>
        <v>1111</v>
      </c>
      <c r="D58" s="5">
        <f>IF('Бланк для заполнения'!$D$35=0,1111,'Бланк для заполнения'!$D$35)</f>
        <v>1111</v>
      </c>
      <c r="E58" s="77"/>
      <c r="F58" s="77" t="s">
        <v>156</v>
      </c>
      <c r="G58" s="77"/>
      <c r="H58" s="77"/>
      <c r="I58" s="77"/>
      <c r="J58" s="5">
        <f>IF('Бланк для заполнения'!E35=0,1111,'Бланк для заполнения'!E35)</f>
        <v>1111</v>
      </c>
      <c r="K58" s="89">
        <v>600</v>
      </c>
      <c r="L58" s="77">
        <f>IF('Бланк для заполнения'!$G$35=0,1111,'Бланк для заполнения'!$G$35*2)</f>
        <v>1111</v>
      </c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</row>
    <row r="59" spans="2:28" x14ac:dyDescent="0.2">
      <c r="B59" s="5" t="s">
        <v>174</v>
      </c>
      <c r="C59" s="5">
        <f>IF('Бланк для заполнения'!$C$35=0,1111,'Бланк для заполнения'!$C$35)</f>
        <v>1111</v>
      </c>
      <c r="D59" s="5">
        <f>IF('Бланк для заполнения'!$D$35=0,1111,'Бланк для заполнения'!$D$35)</f>
        <v>1111</v>
      </c>
      <c r="E59" s="77"/>
      <c r="F59" s="77" t="s">
        <v>293</v>
      </c>
      <c r="G59" s="77"/>
      <c r="H59" s="77"/>
      <c r="I59" s="77"/>
      <c r="J59" s="5">
        <f>IF('Бланк для заполнения'!$F$35=0,1111,'Бланк для заполнения'!$F$35)</f>
        <v>1111</v>
      </c>
      <c r="K59" s="5">
        <v>600</v>
      </c>
      <c r="L59" s="77">
        <f>IF('Бланк для заполнения'!$G$35=0,1111,'Бланк для заполнения'!$G$35*2)</f>
        <v>1111</v>
      </c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</row>
    <row r="60" spans="2:28" x14ac:dyDescent="0.2">
      <c r="B60" s="5" t="s">
        <v>174</v>
      </c>
      <c r="C60" s="5">
        <f>IF('Бланк для заполнения'!$C$36=0,1111,'Бланк для заполнения'!$C$36)</f>
        <v>1111</v>
      </c>
      <c r="D60" s="5">
        <f>IF('Бланк для заполнения'!$D$36=0,1111,'Бланк для заполнения'!$D$36)</f>
        <v>1111</v>
      </c>
      <c r="E60" s="77"/>
      <c r="F60" s="77" t="s">
        <v>157</v>
      </c>
      <c r="G60" s="77"/>
      <c r="H60" s="77"/>
      <c r="I60" s="77"/>
      <c r="J60" s="5">
        <f>IF('Бланк для заполнения'!E36=0,1111,'Бланк для заполнения'!E36)</f>
        <v>1111</v>
      </c>
      <c r="K60" s="89">
        <v>600</v>
      </c>
      <c r="L60" s="77">
        <f>IF('Бланк для заполнения'!$G$36=0,1111,'Бланк для заполнения'!$G$36*2)</f>
        <v>1111</v>
      </c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</row>
    <row r="61" spans="2:28" x14ac:dyDescent="0.2">
      <c r="B61" s="5" t="s">
        <v>174</v>
      </c>
      <c r="C61" s="5">
        <f>IF('Бланк для заполнения'!$C$36=0,1111,'Бланк для заполнения'!$C$36)</f>
        <v>1111</v>
      </c>
      <c r="D61" s="5">
        <f>IF('Бланк для заполнения'!$D$36=0,1111,'Бланк для заполнения'!$D$36)</f>
        <v>1111</v>
      </c>
      <c r="E61" s="77"/>
      <c r="F61" s="77" t="s">
        <v>294</v>
      </c>
      <c r="G61" s="77"/>
      <c r="H61" s="77"/>
      <c r="I61" s="77"/>
      <c r="J61" s="5">
        <f>IF('Бланк для заполнения'!$F$36=0,1111,'Бланк для заполнения'!$F$36)</f>
        <v>1111</v>
      </c>
      <c r="K61" s="5">
        <v>600</v>
      </c>
      <c r="L61" s="77">
        <f>IF('Бланк для заполнения'!$G$36=0,1111,'Бланк для заполнения'!$G$36*2)</f>
        <v>1111</v>
      </c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</row>
  </sheetData>
  <sheetProtection password="9B8A" sheet="1" objects="1" scenarios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992"/>
  <sheetViews>
    <sheetView tabSelected="1" topLeftCell="B1" zoomScaleNormal="100" workbookViewId="0">
      <selection activeCell="P12" sqref="P12"/>
    </sheetView>
  </sheetViews>
  <sheetFormatPr defaultRowHeight="12.75" x14ac:dyDescent="0.2"/>
  <cols>
    <col min="1" max="1" width="9.140625" style="20" hidden="1" customWidth="1"/>
    <col min="2" max="2" width="5.28515625" style="17" customWidth="1"/>
    <col min="3" max="3" width="14.140625" style="19" customWidth="1"/>
    <col min="4" max="4" width="14.42578125" style="19" customWidth="1"/>
    <col min="5" max="5" width="11.28515625" style="19" customWidth="1"/>
    <col min="6" max="6" width="11" style="19" customWidth="1"/>
    <col min="7" max="7" width="7" style="19" customWidth="1"/>
    <col min="8" max="8" width="10.28515625" style="19" customWidth="1"/>
    <col min="9" max="9" width="9.85546875" style="19" customWidth="1"/>
    <col min="10" max="10" width="13.140625" style="19" customWidth="1"/>
    <col min="11" max="11" width="9.85546875" style="19" customWidth="1"/>
    <col min="12" max="12" width="15.28515625" style="19" customWidth="1"/>
    <col min="13" max="13" width="12.140625" style="19" customWidth="1"/>
    <col min="14" max="19" width="6" style="19" customWidth="1"/>
    <col min="20" max="20" width="10.28515625" style="19" customWidth="1"/>
    <col min="21" max="21" width="10.5703125" style="19" customWidth="1"/>
    <col min="22" max="22" width="9.85546875" style="21" hidden="1" customWidth="1"/>
    <col min="23" max="23" width="7.28515625" style="20" customWidth="1"/>
    <col min="24" max="16384" width="9.140625" style="20"/>
  </cols>
  <sheetData>
    <row r="1" spans="2:27" ht="23.25" customHeight="1" thickBot="1" x14ac:dyDescent="0.25">
      <c r="B1" s="315" t="s">
        <v>2</v>
      </c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6"/>
      <c r="P1" s="316"/>
      <c r="Q1" s="317"/>
      <c r="R1" s="70"/>
      <c r="S1" s="298" t="s">
        <v>84</v>
      </c>
      <c r="T1" s="299"/>
      <c r="U1" s="300"/>
      <c r="V1" s="56"/>
    </row>
    <row r="2" spans="2:27" ht="15.75" customHeight="1" thickBot="1" x14ac:dyDescent="0.25">
      <c r="B2" s="301" t="s">
        <v>0</v>
      </c>
      <c r="C2" s="302"/>
      <c r="D2" s="302"/>
      <c r="E2" s="302"/>
      <c r="F2" s="303"/>
      <c r="G2" s="301" t="s">
        <v>1</v>
      </c>
      <c r="H2" s="302"/>
      <c r="I2" s="302"/>
      <c r="J2" s="302"/>
      <c r="K2" s="302"/>
      <c r="L2" s="250" t="s">
        <v>79</v>
      </c>
      <c r="M2" s="302" t="s">
        <v>15</v>
      </c>
      <c r="N2" s="302"/>
      <c r="O2" s="302"/>
      <c r="P2" s="302"/>
      <c r="Q2" s="303"/>
      <c r="R2" s="71"/>
      <c r="T2" s="20"/>
    </row>
    <row r="3" spans="2:27" ht="22.5" customHeight="1" thickBot="1" x14ac:dyDescent="0.25">
      <c r="B3" s="304"/>
      <c r="C3" s="305"/>
      <c r="D3" s="305"/>
      <c r="E3" s="305"/>
      <c r="F3" s="306"/>
      <c r="G3" s="307"/>
      <c r="H3" s="307"/>
      <c r="I3" s="307"/>
      <c r="J3" s="307"/>
      <c r="K3" s="22"/>
      <c r="L3" s="249"/>
      <c r="M3" s="308"/>
      <c r="N3" s="308"/>
      <c r="O3" s="308"/>
      <c r="P3" s="308"/>
      <c r="Q3" s="309"/>
      <c r="R3" s="72"/>
      <c r="S3" s="295" t="s">
        <v>83</v>
      </c>
      <c r="T3" s="296"/>
      <c r="U3" s="297"/>
      <c r="V3" s="57"/>
    </row>
    <row r="4" spans="2:27" ht="13.5" thickBot="1" x14ac:dyDescent="0.25"/>
    <row r="5" spans="2:27" ht="27" customHeight="1" thickBot="1" x14ac:dyDescent="0.25">
      <c r="B5" s="284" t="s">
        <v>49</v>
      </c>
      <c r="C5" s="261" t="s">
        <v>3</v>
      </c>
      <c r="D5" s="263" t="s">
        <v>45</v>
      </c>
      <c r="E5" s="265" t="s">
        <v>4</v>
      </c>
      <c r="F5" s="266"/>
      <c r="G5" s="267" t="s">
        <v>44</v>
      </c>
      <c r="H5" s="259" t="s">
        <v>215</v>
      </c>
      <c r="I5" s="259" t="s">
        <v>76</v>
      </c>
      <c r="J5" s="259" t="s">
        <v>214</v>
      </c>
      <c r="K5" s="259" t="s">
        <v>230</v>
      </c>
      <c r="L5" s="281" t="s">
        <v>295</v>
      </c>
      <c r="M5" s="282"/>
      <c r="N5" s="278" t="s">
        <v>91</v>
      </c>
      <c r="O5" s="279"/>
      <c r="P5" s="279"/>
      <c r="Q5" s="279"/>
      <c r="R5" s="279"/>
      <c r="S5" s="280"/>
      <c r="T5" s="267" t="s">
        <v>75</v>
      </c>
      <c r="U5" s="259" t="s">
        <v>77</v>
      </c>
      <c r="V5" s="277" t="s">
        <v>14</v>
      </c>
    </row>
    <row r="6" spans="2:27" ht="27.75" customHeight="1" thickBot="1" x14ac:dyDescent="0.25">
      <c r="B6" s="285"/>
      <c r="C6" s="262"/>
      <c r="D6" s="264"/>
      <c r="E6" s="23" t="s">
        <v>89</v>
      </c>
      <c r="F6" s="24" t="s">
        <v>90</v>
      </c>
      <c r="G6" s="268"/>
      <c r="H6" s="260"/>
      <c r="I6" s="260"/>
      <c r="J6" s="260"/>
      <c r="K6" s="260"/>
      <c r="L6" s="54" t="s">
        <v>296</v>
      </c>
      <c r="M6" s="55" t="s">
        <v>231</v>
      </c>
      <c r="N6" s="25" t="s">
        <v>8</v>
      </c>
      <c r="O6" s="26" t="s">
        <v>9</v>
      </c>
      <c r="P6" s="26" t="s">
        <v>10</v>
      </c>
      <c r="Q6" s="26" t="s">
        <v>11</v>
      </c>
      <c r="R6" s="26" t="s">
        <v>12</v>
      </c>
      <c r="S6" s="27" t="s">
        <v>13</v>
      </c>
      <c r="T6" s="268"/>
      <c r="U6" s="260"/>
      <c r="V6" s="277"/>
    </row>
    <row r="7" spans="2:27" ht="15.75" x14ac:dyDescent="0.2">
      <c r="B7" s="28" t="s">
        <v>6</v>
      </c>
      <c r="C7" s="13"/>
      <c r="D7" s="13"/>
      <c r="E7" s="14"/>
      <c r="F7" s="14"/>
      <c r="G7" s="14"/>
      <c r="H7" s="120"/>
      <c r="I7" s="29">
        <f t="shared" ref="I7:I36" si="0">((E7+20)*2+(F7+20)*2)*G7</f>
        <v>0</v>
      </c>
      <c r="J7" s="14"/>
      <c r="K7" s="29">
        <f>G7</f>
        <v>0</v>
      </c>
      <c r="L7" s="14"/>
      <c r="M7" s="14"/>
      <c r="N7" s="14"/>
      <c r="O7" s="14"/>
      <c r="P7" s="14"/>
      <c r="Q7" s="14"/>
      <c r="R7" s="14"/>
      <c r="S7" s="14"/>
      <c r="T7" s="29">
        <f t="shared" ref="T7:T36" si="1">IF(SUM(N7:S7)&gt;0,COUNTIF(N7:S7,"&gt;0"),0)</f>
        <v>0</v>
      </c>
      <c r="U7" s="29">
        <f t="shared" ref="U7:U36" si="2">IF(SUM(N7:S7)&gt;0,COUNTIF(N7:S7,"&gt;0"),0)*G7</f>
        <v>0</v>
      </c>
      <c r="V7" s="30" t="str">
        <f>IF(SUM(E7:G7)&gt;0,CEILING(IF(SUM(E7:G7)&gt;0,CEILING(((E7+20)*2+(F7+20)*2)*G7,2950)/6000," "),0.5)," ")</f>
        <v xml:space="preserve"> </v>
      </c>
      <c r="X7" s="272" t="s">
        <v>85</v>
      </c>
      <c r="Y7" s="272"/>
      <c r="Z7" s="272"/>
      <c r="AA7" s="272"/>
    </row>
    <row r="8" spans="2:27" ht="15" x14ac:dyDescent="0.2">
      <c r="B8" s="31" t="s">
        <v>7</v>
      </c>
      <c r="C8" s="13"/>
      <c r="D8" s="13"/>
      <c r="E8" s="14"/>
      <c r="F8" s="14"/>
      <c r="G8" s="14"/>
      <c r="H8" s="121"/>
      <c r="I8" s="32">
        <f t="shared" si="0"/>
        <v>0</v>
      </c>
      <c r="J8" s="14"/>
      <c r="K8" s="29">
        <f t="shared" ref="K8:K36" si="3">G8</f>
        <v>0</v>
      </c>
      <c r="L8" s="14"/>
      <c r="M8" s="14"/>
      <c r="N8" s="14"/>
      <c r="O8" s="14"/>
      <c r="P8" s="14"/>
      <c r="Q8" s="14"/>
      <c r="R8" s="14"/>
      <c r="S8" s="14"/>
      <c r="T8" s="32">
        <f t="shared" si="1"/>
        <v>0</v>
      </c>
      <c r="U8" s="32">
        <f t="shared" si="2"/>
        <v>0</v>
      </c>
      <c r="V8" s="30" t="str">
        <f>IF(SUM(E8:G8)&gt;0,CEILING(IF(SUM(E8:G8)&gt;0,CEILING(((E8+20)*2+(F8+20)*2)*G8,2950)/6000," "),0.5)," ")</f>
        <v xml:space="preserve"> </v>
      </c>
    </row>
    <row r="9" spans="2:27" ht="15" x14ac:dyDescent="0.2">
      <c r="B9" s="31" t="s">
        <v>16</v>
      </c>
      <c r="C9" s="13"/>
      <c r="D9" s="13"/>
      <c r="E9" s="14"/>
      <c r="F9" s="14"/>
      <c r="G9" s="14"/>
      <c r="H9" s="120"/>
      <c r="I9" s="32">
        <f t="shared" si="0"/>
        <v>0</v>
      </c>
      <c r="J9" s="14"/>
      <c r="K9" s="29">
        <f t="shared" si="3"/>
        <v>0</v>
      </c>
      <c r="L9" s="14"/>
      <c r="M9" s="14"/>
      <c r="N9" s="14"/>
      <c r="O9" s="14"/>
      <c r="P9" s="14"/>
      <c r="Q9" s="14"/>
      <c r="R9" s="14"/>
      <c r="S9" s="14"/>
      <c r="T9" s="32">
        <f t="shared" si="1"/>
        <v>0</v>
      </c>
      <c r="U9" s="32">
        <f t="shared" si="2"/>
        <v>0</v>
      </c>
      <c r="V9" s="30" t="str">
        <f>IF(SUM(E9:G9)&gt;0,CEILING(IF(SUM(E9:G9)&gt;0,CEILING(((E9+20)*2+(F9+20)*2)*G9,2950)/6000," "),0.5)," ")</f>
        <v xml:space="preserve"> </v>
      </c>
    </row>
    <row r="10" spans="2:27" ht="15" x14ac:dyDescent="0.2">
      <c r="B10" s="31" t="s">
        <v>17</v>
      </c>
      <c r="C10" s="13"/>
      <c r="D10" s="13"/>
      <c r="E10" s="14"/>
      <c r="F10" s="14"/>
      <c r="G10" s="14"/>
      <c r="H10" s="121"/>
      <c r="I10" s="32">
        <f t="shared" ref="I10:I18" si="4">((E10+20)*2+(F10+20)*2)*G10</f>
        <v>0</v>
      </c>
      <c r="J10" s="14"/>
      <c r="K10" s="29">
        <f t="shared" si="3"/>
        <v>0</v>
      </c>
      <c r="L10" s="14"/>
      <c r="M10" s="14"/>
      <c r="N10" s="14"/>
      <c r="O10" s="14"/>
      <c r="P10" s="14"/>
      <c r="Q10" s="14"/>
      <c r="R10" s="14"/>
      <c r="S10" s="14"/>
      <c r="T10" s="32">
        <f t="shared" si="1"/>
        <v>0</v>
      </c>
      <c r="U10" s="32">
        <f t="shared" si="2"/>
        <v>0</v>
      </c>
      <c r="V10" s="30" t="str">
        <f t="shared" ref="V10:V18" si="5">IF(SUM(E10:G10)&gt;0,CEILING(IF(SUM(E10:G10)&gt;0,CEILING(((E10+20)*2+(F10+20)*2)*G10,2950)/6000," "),0.5)," ")</f>
        <v xml:space="preserve"> </v>
      </c>
    </row>
    <row r="11" spans="2:27" ht="15" customHeight="1" x14ac:dyDescent="0.2">
      <c r="B11" s="31" t="s">
        <v>18</v>
      </c>
      <c r="C11" s="13"/>
      <c r="D11" s="13"/>
      <c r="E11" s="14"/>
      <c r="F11" s="14"/>
      <c r="G11" s="14"/>
      <c r="H11" s="121"/>
      <c r="I11" s="32">
        <f t="shared" si="4"/>
        <v>0</v>
      </c>
      <c r="J11" s="14"/>
      <c r="K11" s="29">
        <f t="shared" si="3"/>
        <v>0</v>
      </c>
      <c r="L11" s="14"/>
      <c r="M11" s="14"/>
      <c r="N11" s="14"/>
      <c r="O11" s="14"/>
      <c r="P11" s="14"/>
      <c r="Q11" s="14"/>
      <c r="R11" s="14"/>
      <c r="S11" s="14"/>
      <c r="T11" s="32">
        <f t="shared" si="1"/>
        <v>0</v>
      </c>
      <c r="U11" s="32">
        <f t="shared" si="2"/>
        <v>0</v>
      </c>
      <c r="V11" s="30" t="str">
        <f t="shared" si="5"/>
        <v xml:space="preserve"> </v>
      </c>
    </row>
    <row r="12" spans="2:27" ht="15" x14ac:dyDescent="0.2">
      <c r="B12" s="31" t="s">
        <v>19</v>
      </c>
      <c r="C12" s="13"/>
      <c r="D12" s="13"/>
      <c r="E12" s="14"/>
      <c r="F12" s="14"/>
      <c r="G12" s="14"/>
      <c r="H12" s="121"/>
      <c r="I12" s="32">
        <f t="shared" si="4"/>
        <v>0</v>
      </c>
      <c r="J12" s="14"/>
      <c r="K12" s="29">
        <f t="shared" si="3"/>
        <v>0</v>
      </c>
      <c r="L12" s="14"/>
      <c r="M12" s="14"/>
      <c r="N12" s="14"/>
      <c r="O12" s="14"/>
      <c r="P12" s="14"/>
      <c r="Q12" s="14"/>
      <c r="R12" s="14"/>
      <c r="S12" s="14"/>
      <c r="T12" s="32">
        <f t="shared" si="1"/>
        <v>0</v>
      </c>
      <c r="U12" s="32">
        <f t="shared" si="2"/>
        <v>0</v>
      </c>
      <c r="V12" s="30" t="str">
        <f t="shared" si="5"/>
        <v xml:space="preserve"> </v>
      </c>
    </row>
    <row r="13" spans="2:27" ht="15" x14ac:dyDescent="0.2">
      <c r="B13" s="31" t="s">
        <v>20</v>
      </c>
      <c r="C13" s="13"/>
      <c r="D13" s="13"/>
      <c r="E13" s="14"/>
      <c r="F13" s="14"/>
      <c r="G13" s="14"/>
      <c r="H13" s="121"/>
      <c r="I13" s="32">
        <f t="shared" si="4"/>
        <v>0</v>
      </c>
      <c r="J13" s="14"/>
      <c r="K13" s="29">
        <f t="shared" si="3"/>
        <v>0</v>
      </c>
      <c r="L13" s="14"/>
      <c r="M13" s="14"/>
      <c r="N13" s="14"/>
      <c r="O13" s="14"/>
      <c r="P13" s="14"/>
      <c r="Q13" s="14"/>
      <c r="R13" s="14"/>
      <c r="S13" s="14"/>
      <c r="T13" s="32">
        <f t="shared" si="1"/>
        <v>0</v>
      </c>
      <c r="U13" s="32">
        <f t="shared" si="2"/>
        <v>0</v>
      </c>
      <c r="V13" s="30" t="str">
        <f t="shared" si="5"/>
        <v xml:space="preserve"> </v>
      </c>
    </row>
    <row r="14" spans="2:27" ht="15" x14ac:dyDescent="0.2">
      <c r="B14" s="31" t="s">
        <v>21</v>
      </c>
      <c r="C14" s="13"/>
      <c r="D14" s="13"/>
      <c r="E14" s="14"/>
      <c r="F14" s="14"/>
      <c r="G14" s="14"/>
      <c r="H14" s="121"/>
      <c r="I14" s="32">
        <f t="shared" si="4"/>
        <v>0</v>
      </c>
      <c r="J14" s="14"/>
      <c r="K14" s="29">
        <f t="shared" si="3"/>
        <v>0</v>
      </c>
      <c r="L14" s="14"/>
      <c r="M14" s="14"/>
      <c r="N14" s="14"/>
      <c r="O14" s="14"/>
      <c r="P14" s="14"/>
      <c r="Q14" s="14"/>
      <c r="R14" s="14"/>
      <c r="S14" s="14"/>
      <c r="T14" s="32">
        <f t="shared" si="1"/>
        <v>0</v>
      </c>
      <c r="U14" s="32">
        <f t="shared" si="2"/>
        <v>0</v>
      </c>
      <c r="V14" s="30" t="str">
        <f t="shared" si="5"/>
        <v xml:space="preserve"> </v>
      </c>
    </row>
    <row r="15" spans="2:27" ht="15" x14ac:dyDescent="0.2">
      <c r="B15" s="31" t="s">
        <v>22</v>
      </c>
      <c r="C15" s="13"/>
      <c r="D15" s="13"/>
      <c r="E15" s="14"/>
      <c r="F15" s="14"/>
      <c r="G15" s="14"/>
      <c r="H15" s="121"/>
      <c r="I15" s="32">
        <f t="shared" si="4"/>
        <v>0</v>
      </c>
      <c r="J15" s="14"/>
      <c r="K15" s="29">
        <f t="shared" si="3"/>
        <v>0</v>
      </c>
      <c r="L15" s="14"/>
      <c r="M15" s="14"/>
      <c r="N15" s="14"/>
      <c r="O15" s="14"/>
      <c r="P15" s="14"/>
      <c r="Q15" s="14"/>
      <c r="R15" s="14"/>
      <c r="S15" s="14"/>
      <c r="T15" s="32">
        <f t="shared" si="1"/>
        <v>0</v>
      </c>
      <c r="U15" s="32">
        <f t="shared" si="2"/>
        <v>0</v>
      </c>
      <c r="V15" s="30" t="str">
        <f t="shared" si="5"/>
        <v xml:space="preserve"> </v>
      </c>
    </row>
    <row r="16" spans="2:27" ht="15" x14ac:dyDescent="0.2">
      <c r="B16" s="31" t="s">
        <v>23</v>
      </c>
      <c r="C16" s="13"/>
      <c r="D16" s="13"/>
      <c r="E16" s="14"/>
      <c r="F16" s="14"/>
      <c r="G16" s="14"/>
      <c r="H16" s="121"/>
      <c r="I16" s="32">
        <f t="shared" si="4"/>
        <v>0</v>
      </c>
      <c r="J16" s="14"/>
      <c r="K16" s="29">
        <f t="shared" si="3"/>
        <v>0</v>
      </c>
      <c r="L16" s="14"/>
      <c r="M16" s="14"/>
      <c r="N16" s="14"/>
      <c r="O16" s="14"/>
      <c r="P16" s="14"/>
      <c r="Q16" s="14"/>
      <c r="R16" s="14"/>
      <c r="S16" s="14"/>
      <c r="T16" s="32">
        <f t="shared" si="1"/>
        <v>0</v>
      </c>
      <c r="U16" s="32">
        <f t="shared" si="2"/>
        <v>0</v>
      </c>
      <c r="V16" s="30" t="str">
        <f t="shared" si="5"/>
        <v xml:space="preserve"> </v>
      </c>
    </row>
    <row r="17" spans="2:27" ht="15" x14ac:dyDescent="0.2">
      <c r="B17" s="31" t="s">
        <v>24</v>
      </c>
      <c r="C17" s="13"/>
      <c r="D17" s="13"/>
      <c r="E17" s="14"/>
      <c r="F17" s="14"/>
      <c r="G17" s="14"/>
      <c r="H17" s="121"/>
      <c r="I17" s="32">
        <f t="shared" si="4"/>
        <v>0</v>
      </c>
      <c r="J17" s="14"/>
      <c r="K17" s="29">
        <f t="shared" si="3"/>
        <v>0</v>
      </c>
      <c r="L17" s="14"/>
      <c r="M17" s="14"/>
      <c r="N17" s="14"/>
      <c r="O17" s="14"/>
      <c r="P17" s="14"/>
      <c r="Q17" s="14"/>
      <c r="R17" s="14"/>
      <c r="S17" s="14"/>
      <c r="T17" s="32">
        <f t="shared" si="1"/>
        <v>0</v>
      </c>
      <c r="U17" s="32">
        <f t="shared" si="2"/>
        <v>0</v>
      </c>
      <c r="V17" s="30" t="str">
        <f t="shared" si="5"/>
        <v xml:space="preserve"> </v>
      </c>
    </row>
    <row r="18" spans="2:27" ht="15" x14ac:dyDescent="0.2">
      <c r="B18" s="31" t="s">
        <v>25</v>
      </c>
      <c r="C18" s="13"/>
      <c r="D18" s="13"/>
      <c r="E18" s="14"/>
      <c r="F18" s="14"/>
      <c r="G18" s="16"/>
      <c r="H18" s="121"/>
      <c r="I18" s="32">
        <f t="shared" si="4"/>
        <v>0</v>
      </c>
      <c r="J18" s="14"/>
      <c r="K18" s="29">
        <f t="shared" si="3"/>
        <v>0</v>
      </c>
      <c r="L18" s="14"/>
      <c r="M18" s="14"/>
      <c r="N18" s="14"/>
      <c r="O18" s="14"/>
      <c r="P18" s="14"/>
      <c r="Q18" s="14"/>
      <c r="R18" s="14"/>
      <c r="S18" s="14"/>
      <c r="T18" s="32">
        <f t="shared" si="1"/>
        <v>0</v>
      </c>
      <c r="U18" s="32">
        <f t="shared" si="2"/>
        <v>0</v>
      </c>
      <c r="V18" s="30" t="str">
        <f t="shared" si="5"/>
        <v xml:space="preserve"> </v>
      </c>
    </row>
    <row r="19" spans="2:27" ht="15" x14ac:dyDescent="0.2">
      <c r="B19" s="31" t="s">
        <v>26</v>
      </c>
      <c r="C19" s="13"/>
      <c r="D19" s="13"/>
      <c r="E19" s="14"/>
      <c r="F19" s="14"/>
      <c r="G19" s="14"/>
      <c r="H19" s="121"/>
      <c r="I19" s="32">
        <f t="shared" si="0"/>
        <v>0</v>
      </c>
      <c r="J19" s="14"/>
      <c r="K19" s="29">
        <f t="shared" si="3"/>
        <v>0</v>
      </c>
      <c r="L19" s="14"/>
      <c r="M19" s="14"/>
      <c r="N19" s="14"/>
      <c r="O19" s="14"/>
      <c r="P19" s="14"/>
      <c r="Q19" s="14"/>
      <c r="R19" s="14"/>
      <c r="S19" s="14"/>
      <c r="T19" s="32">
        <f t="shared" si="1"/>
        <v>0</v>
      </c>
      <c r="U19" s="32">
        <f t="shared" si="2"/>
        <v>0</v>
      </c>
      <c r="V19" s="30" t="str">
        <f t="shared" ref="V19:V35" si="6">IF(SUM(E19:G19)&gt;0,CEILING(IF(SUM(E19:G19)&gt;0,CEILING(((E19+20)*2+(F19+20)*2)*G19,2950)/6000," "),0.5)," ")</f>
        <v xml:space="preserve"> </v>
      </c>
    </row>
    <row r="20" spans="2:27" ht="15" x14ac:dyDescent="0.2">
      <c r="B20" s="31" t="s">
        <v>27</v>
      </c>
      <c r="C20" s="13"/>
      <c r="D20" s="13"/>
      <c r="E20" s="14"/>
      <c r="F20" s="14"/>
      <c r="G20" s="16"/>
      <c r="H20" s="121"/>
      <c r="I20" s="32">
        <f t="shared" si="0"/>
        <v>0</v>
      </c>
      <c r="J20" s="14"/>
      <c r="K20" s="29">
        <f t="shared" si="3"/>
        <v>0</v>
      </c>
      <c r="L20" s="14"/>
      <c r="M20" s="14"/>
      <c r="N20" s="14"/>
      <c r="O20" s="14"/>
      <c r="P20" s="14"/>
      <c r="Q20" s="14"/>
      <c r="R20" s="14"/>
      <c r="S20" s="14"/>
      <c r="T20" s="32">
        <f t="shared" si="1"/>
        <v>0</v>
      </c>
      <c r="U20" s="32">
        <f t="shared" si="2"/>
        <v>0</v>
      </c>
      <c r="V20" s="30" t="str">
        <f t="shared" si="6"/>
        <v xml:space="preserve"> </v>
      </c>
    </row>
    <row r="21" spans="2:27" ht="15.75" x14ac:dyDescent="0.2">
      <c r="B21" s="31" t="s">
        <v>59</v>
      </c>
      <c r="C21" s="13"/>
      <c r="D21" s="13"/>
      <c r="E21" s="14"/>
      <c r="F21" s="14"/>
      <c r="G21" s="14"/>
      <c r="H21" s="121"/>
      <c r="I21" s="32">
        <f t="shared" si="0"/>
        <v>0</v>
      </c>
      <c r="J21" s="14"/>
      <c r="K21" s="29">
        <f t="shared" si="3"/>
        <v>0</v>
      </c>
      <c r="L21" s="14"/>
      <c r="M21" s="14"/>
      <c r="N21" s="14"/>
      <c r="O21" s="14"/>
      <c r="P21" s="14"/>
      <c r="Q21" s="14"/>
      <c r="R21" s="14"/>
      <c r="S21" s="14"/>
      <c r="T21" s="32">
        <f t="shared" si="1"/>
        <v>0</v>
      </c>
      <c r="U21" s="32">
        <f t="shared" si="2"/>
        <v>0</v>
      </c>
      <c r="V21" s="30" t="str">
        <f t="shared" si="6"/>
        <v xml:space="preserve"> </v>
      </c>
      <c r="X21" s="272" t="s">
        <v>85</v>
      </c>
      <c r="Y21" s="272"/>
      <c r="Z21" s="272"/>
      <c r="AA21" s="272"/>
    </row>
    <row r="22" spans="2:27" ht="15" x14ac:dyDescent="0.2">
      <c r="B22" s="31" t="s">
        <v>60</v>
      </c>
      <c r="C22" s="13"/>
      <c r="D22" s="13"/>
      <c r="E22" s="14"/>
      <c r="F22" s="14"/>
      <c r="G22" s="16"/>
      <c r="H22" s="121"/>
      <c r="I22" s="32">
        <f t="shared" si="0"/>
        <v>0</v>
      </c>
      <c r="J22" s="14"/>
      <c r="K22" s="29">
        <f t="shared" si="3"/>
        <v>0</v>
      </c>
      <c r="L22" s="14"/>
      <c r="M22" s="14"/>
      <c r="N22" s="14"/>
      <c r="O22" s="14"/>
      <c r="P22" s="14"/>
      <c r="Q22" s="14"/>
      <c r="R22" s="14"/>
      <c r="S22" s="14"/>
      <c r="T22" s="32">
        <f t="shared" si="1"/>
        <v>0</v>
      </c>
      <c r="U22" s="32">
        <f t="shared" si="2"/>
        <v>0</v>
      </c>
      <c r="V22" s="30" t="str">
        <f t="shared" si="6"/>
        <v xml:space="preserve"> </v>
      </c>
    </row>
    <row r="23" spans="2:27" ht="15" x14ac:dyDescent="0.2">
      <c r="B23" s="31" t="s">
        <v>61</v>
      </c>
      <c r="C23" s="13"/>
      <c r="D23" s="13"/>
      <c r="E23" s="14"/>
      <c r="F23" s="14"/>
      <c r="G23" s="14"/>
      <c r="H23" s="121"/>
      <c r="I23" s="32">
        <f t="shared" si="0"/>
        <v>0</v>
      </c>
      <c r="J23" s="14"/>
      <c r="K23" s="29">
        <f t="shared" si="3"/>
        <v>0</v>
      </c>
      <c r="L23" s="14"/>
      <c r="M23" s="14"/>
      <c r="N23" s="14"/>
      <c r="O23" s="14"/>
      <c r="P23" s="14"/>
      <c r="Q23" s="14"/>
      <c r="R23" s="14"/>
      <c r="S23" s="14"/>
      <c r="T23" s="32">
        <f t="shared" si="1"/>
        <v>0</v>
      </c>
      <c r="U23" s="32">
        <f t="shared" si="2"/>
        <v>0</v>
      </c>
      <c r="V23" s="30" t="str">
        <f t="shared" si="6"/>
        <v xml:space="preserve"> </v>
      </c>
    </row>
    <row r="24" spans="2:27" ht="15" x14ac:dyDescent="0.2">
      <c r="B24" s="31" t="s">
        <v>62</v>
      </c>
      <c r="C24" s="13"/>
      <c r="D24" s="13"/>
      <c r="E24" s="14"/>
      <c r="F24" s="14"/>
      <c r="G24" s="16"/>
      <c r="H24" s="121"/>
      <c r="I24" s="32">
        <f t="shared" si="0"/>
        <v>0</v>
      </c>
      <c r="J24" s="14"/>
      <c r="K24" s="29">
        <f t="shared" si="3"/>
        <v>0</v>
      </c>
      <c r="L24" s="14"/>
      <c r="M24" s="14"/>
      <c r="N24" s="14"/>
      <c r="O24" s="14"/>
      <c r="P24" s="14"/>
      <c r="Q24" s="14"/>
      <c r="R24" s="14"/>
      <c r="S24" s="14"/>
      <c r="T24" s="32">
        <f t="shared" si="1"/>
        <v>0</v>
      </c>
      <c r="U24" s="32">
        <f t="shared" si="2"/>
        <v>0</v>
      </c>
      <c r="V24" s="30" t="str">
        <f t="shared" si="6"/>
        <v xml:space="preserve"> </v>
      </c>
    </row>
    <row r="25" spans="2:27" ht="15" x14ac:dyDescent="0.2">
      <c r="B25" s="31" t="s">
        <v>63</v>
      </c>
      <c r="C25" s="13"/>
      <c r="D25" s="13"/>
      <c r="E25" s="14"/>
      <c r="F25" s="14"/>
      <c r="G25" s="14"/>
      <c r="H25" s="121"/>
      <c r="I25" s="32">
        <f t="shared" si="0"/>
        <v>0</v>
      </c>
      <c r="J25" s="14"/>
      <c r="K25" s="29">
        <f t="shared" si="3"/>
        <v>0</v>
      </c>
      <c r="L25" s="14"/>
      <c r="M25" s="14"/>
      <c r="N25" s="14"/>
      <c r="O25" s="14"/>
      <c r="P25" s="14"/>
      <c r="Q25" s="14"/>
      <c r="R25" s="14"/>
      <c r="S25" s="14"/>
      <c r="T25" s="32">
        <f t="shared" si="1"/>
        <v>0</v>
      </c>
      <c r="U25" s="32">
        <f t="shared" si="2"/>
        <v>0</v>
      </c>
      <c r="V25" s="30" t="str">
        <f t="shared" si="6"/>
        <v xml:space="preserve"> </v>
      </c>
    </row>
    <row r="26" spans="2:27" ht="15" x14ac:dyDescent="0.2">
      <c r="B26" s="31" t="s">
        <v>64</v>
      </c>
      <c r="C26" s="13"/>
      <c r="D26" s="13"/>
      <c r="E26" s="14"/>
      <c r="F26" s="14"/>
      <c r="G26" s="16"/>
      <c r="H26" s="121"/>
      <c r="I26" s="32">
        <f t="shared" si="0"/>
        <v>0</v>
      </c>
      <c r="J26" s="14"/>
      <c r="K26" s="29">
        <f t="shared" si="3"/>
        <v>0</v>
      </c>
      <c r="L26" s="14"/>
      <c r="M26" s="14"/>
      <c r="N26" s="14"/>
      <c r="O26" s="14"/>
      <c r="P26" s="14"/>
      <c r="Q26" s="14"/>
      <c r="R26" s="14"/>
      <c r="S26" s="14"/>
      <c r="T26" s="32">
        <f t="shared" si="1"/>
        <v>0</v>
      </c>
      <c r="U26" s="32">
        <f t="shared" si="2"/>
        <v>0</v>
      </c>
      <c r="V26" s="30" t="str">
        <f t="shared" si="6"/>
        <v xml:space="preserve"> </v>
      </c>
    </row>
    <row r="27" spans="2:27" ht="15" x14ac:dyDescent="0.2">
      <c r="B27" s="31" t="s">
        <v>65</v>
      </c>
      <c r="C27" s="13"/>
      <c r="D27" s="13"/>
      <c r="E27" s="14"/>
      <c r="F27" s="14"/>
      <c r="G27" s="14"/>
      <c r="H27" s="121"/>
      <c r="I27" s="32">
        <f t="shared" si="0"/>
        <v>0</v>
      </c>
      <c r="J27" s="14"/>
      <c r="K27" s="29">
        <f t="shared" si="3"/>
        <v>0</v>
      </c>
      <c r="L27" s="14"/>
      <c r="M27" s="14"/>
      <c r="N27" s="14"/>
      <c r="O27" s="14"/>
      <c r="P27" s="14"/>
      <c r="Q27" s="14"/>
      <c r="R27" s="14"/>
      <c r="S27" s="14"/>
      <c r="T27" s="32">
        <f t="shared" si="1"/>
        <v>0</v>
      </c>
      <c r="U27" s="32">
        <f t="shared" si="2"/>
        <v>0</v>
      </c>
      <c r="V27" s="30" t="str">
        <f t="shared" si="6"/>
        <v xml:space="preserve"> </v>
      </c>
    </row>
    <row r="28" spans="2:27" ht="15" x14ac:dyDescent="0.2">
      <c r="B28" s="31" t="s">
        <v>66</v>
      </c>
      <c r="C28" s="13"/>
      <c r="D28" s="13"/>
      <c r="E28" s="14"/>
      <c r="F28" s="14"/>
      <c r="G28" s="16"/>
      <c r="H28" s="121"/>
      <c r="I28" s="32">
        <f t="shared" si="0"/>
        <v>0</v>
      </c>
      <c r="J28" s="14"/>
      <c r="K28" s="29">
        <f t="shared" si="3"/>
        <v>0</v>
      </c>
      <c r="L28" s="14"/>
      <c r="M28" s="14"/>
      <c r="N28" s="14"/>
      <c r="O28" s="14"/>
      <c r="P28" s="14"/>
      <c r="Q28" s="14"/>
      <c r="R28" s="14"/>
      <c r="S28" s="14"/>
      <c r="T28" s="32">
        <f t="shared" si="1"/>
        <v>0</v>
      </c>
      <c r="U28" s="32">
        <f t="shared" si="2"/>
        <v>0</v>
      </c>
      <c r="V28" s="30" t="str">
        <f t="shared" si="6"/>
        <v xml:space="preserve"> </v>
      </c>
    </row>
    <row r="29" spans="2:27" ht="15" x14ac:dyDescent="0.2">
      <c r="B29" s="31" t="s">
        <v>67</v>
      </c>
      <c r="C29" s="13"/>
      <c r="D29" s="13"/>
      <c r="E29" s="14"/>
      <c r="F29" s="14"/>
      <c r="G29" s="14"/>
      <c r="H29" s="121"/>
      <c r="I29" s="32">
        <f t="shared" si="0"/>
        <v>0</v>
      </c>
      <c r="J29" s="14"/>
      <c r="K29" s="29">
        <f t="shared" si="3"/>
        <v>0</v>
      </c>
      <c r="L29" s="14"/>
      <c r="M29" s="14"/>
      <c r="N29" s="14"/>
      <c r="O29" s="14"/>
      <c r="P29" s="14"/>
      <c r="Q29" s="14"/>
      <c r="R29" s="14"/>
      <c r="S29" s="14"/>
      <c r="T29" s="32">
        <f t="shared" si="1"/>
        <v>0</v>
      </c>
      <c r="U29" s="32">
        <f t="shared" si="2"/>
        <v>0</v>
      </c>
      <c r="V29" s="30" t="str">
        <f t="shared" si="6"/>
        <v xml:space="preserve"> </v>
      </c>
    </row>
    <row r="30" spans="2:27" ht="15" x14ac:dyDescent="0.2">
      <c r="B30" s="31" t="s">
        <v>68</v>
      </c>
      <c r="C30" s="13"/>
      <c r="D30" s="13"/>
      <c r="E30" s="14"/>
      <c r="F30" s="14"/>
      <c r="G30" s="16"/>
      <c r="H30" s="121"/>
      <c r="I30" s="32">
        <f t="shared" si="0"/>
        <v>0</v>
      </c>
      <c r="J30" s="14"/>
      <c r="K30" s="29">
        <f t="shared" si="3"/>
        <v>0</v>
      </c>
      <c r="L30" s="14"/>
      <c r="M30" s="14"/>
      <c r="N30" s="14"/>
      <c r="O30" s="14"/>
      <c r="P30" s="14"/>
      <c r="Q30" s="14"/>
      <c r="R30" s="14"/>
      <c r="S30" s="14"/>
      <c r="T30" s="32">
        <f t="shared" si="1"/>
        <v>0</v>
      </c>
      <c r="U30" s="32">
        <f t="shared" si="2"/>
        <v>0</v>
      </c>
      <c r="V30" s="30" t="str">
        <f t="shared" si="6"/>
        <v xml:space="preserve"> </v>
      </c>
    </row>
    <row r="31" spans="2:27" ht="15" x14ac:dyDescent="0.2">
      <c r="B31" s="31" t="s">
        <v>69</v>
      </c>
      <c r="C31" s="13"/>
      <c r="D31" s="13"/>
      <c r="E31" s="14"/>
      <c r="F31" s="14"/>
      <c r="G31" s="14"/>
      <c r="H31" s="121"/>
      <c r="I31" s="32">
        <f t="shared" si="0"/>
        <v>0</v>
      </c>
      <c r="J31" s="14"/>
      <c r="K31" s="29">
        <f t="shared" si="3"/>
        <v>0</v>
      </c>
      <c r="L31" s="14"/>
      <c r="M31" s="14"/>
      <c r="N31" s="14"/>
      <c r="O31" s="14"/>
      <c r="P31" s="14"/>
      <c r="Q31" s="14"/>
      <c r="R31" s="14"/>
      <c r="S31" s="14"/>
      <c r="T31" s="32">
        <f t="shared" si="1"/>
        <v>0</v>
      </c>
      <c r="U31" s="32">
        <f t="shared" si="2"/>
        <v>0</v>
      </c>
      <c r="V31" s="30" t="str">
        <f t="shared" si="6"/>
        <v xml:space="preserve"> </v>
      </c>
    </row>
    <row r="32" spans="2:27" ht="15" x14ac:dyDescent="0.2">
      <c r="B32" s="31" t="s">
        <v>70</v>
      </c>
      <c r="C32" s="13"/>
      <c r="D32" s="13"/>
      <c r="E32" s="14"/>
      <c r="F32" s="14"/>
      <c r="G32" s="16"/>
      <c r="H32" s="121"/>
      <c r="I32" s="32">
        <f t="shared" si="0"/>
        <v>0</v>
      </c>
      <c r="J32" s="14"/>
      <c r="K32" s="29">
        <f t="shared" si="3"/>
        <v>0</v>
      </c>
      <c r="L32" s="14"/>
      <c r="M32" s="14"/>
      <c r="N32" s="14"/>
      <c r="O32" s="14"/>
      <c r="P32" s="14"/>
      <c r="Q32" s="14"/>
      <c r="R32" s="14"/>
      <c r="S32" s="14"/>
      <c r="T32" s="32">
        <f t="shared" si="1"/>
        <v>0</v>
      </c>
      <c r="U32" s="32">
        <f t="shared" si="2"/>
        <v>0</v>
      </c>
      <c r="V32" s="30" t="str">
        <f t="shared" si="6"/>
        <v xml:space="preserve"> </v>
      </c>
    </row>
    <row r="33" spans="2:27" ht="15" x14ac:dyDescent="0.2">
      <c r="B33" s="31" t="s">
        <v>71</v>
      </c>
      <c r="C33" s="13"/>
      <c r="D33" s="13"/>
      <c r="E33" s="14"/>
      <c r="F33" s="14"/>
      <c r="G33" s="14"/>
      <c r="H33" s="121"/>
      <c r="I33" s="32">
        <f t="shared" si="0"/>
        <v>0</v>
      </c>
      <c r="J33" s="14"/>
      <c r="K33" s="29">
        <f t="shared" si="3"/>
        <v>0</v>
      </c>
      <c r="L33" s="14"/>
      <c r="M33" s="14"/>
      <c r="N33" s="14"/>
      <c r="O33" s="14"/>
      <c r="P33" s="14"/>
      <c r="Q33" s="14"/>
      <c r="R33" s="14"/>
      <c r="S33" s="14"/>
      <c r="T33" s="32">
        <f t="shared" si="1"/>
        <v>0</v>
      </c>
      <c r="U33" s="32">
        <f t="shared" si="2"/>
        <v>0</v>
      </c>
      <c r="V33" s="30" t="str">
        <f t="shared" si="6"/>
        <v xml:space="preserve"> </v>
      </c>
    </row>
    <row r="34" spans="2:27" ht="15" x14ac:dyDescent="0.2">
      <c r="B34" s="31" t="s">
        <v>72</v>
      </c>
      <c r="C34" s="13"/>
      <c r="D34" s="13"/>
      <c r="E34" s="14"/>
      <c r="F34" s="14"/>
      <c r="G34" s="16"/>
      <c r="H34" s="121"/>
      <c r="I34" s="32">
        <f t="shared" si="0"/>
        <v>0</v>
      </c>
      <c r="J34" s="14"/>
      <c r="K34" s="29">
        <f t="shared" si="3"/>
        <v>0</v>
      </c>
      <c r="L34" s="14"/>
      <c r="M34" s="14"/>
      <c r="N34" s="14"/>
      <c r="O34" s="14"/>
      <c r="P34" s="14"/>
      <c r="Q34" s="14"/>
      <c r="R34" s="14"/>
      <c r="S34" s="14"/>
      <c r="T34" s="32">
        <f t="shared" si="1"/>
        <v>0</v>
      </c>
      <c r="U34" s="32">
        <f t="shared" si="2"/>
        <v>0</v>
      </c>
      <c r="V34" s="30" t="str">
        <f t="shared" si="6"/>
        <v xml:space="preserve"> </v>
      </c>
    </row>
    <row r="35" spans="2:27" ht="15" x14ac:dyDescent="0.2">
      <c r="B35" s="31" t="s">
        <v>73</v>
      </c>
      <c r="C35" s="13"/>
      <c r="D35" s="13"/>
      <c r="E35" s="14"/>
      <c r="F35" s="14"/>
      <c r="G35" s="14"/>
      <c r="H35" s="121"/>
      <c r="I35" s="32">
        <f t="shared" si="0"/>
        <v>0</v>
      </c>
      <c r="J35" s="14"/>
      <c r="K35" s="29">
        <f t="shared" si="3"/>
        <v>0</v>
      </c>
      <c r="L35" s="14"/>
      <c r="M35" s="14"/>
      <c r="N35" s="14"/>
      <c r="O35" s="14"/>
      <c r="P35" s="14"/>
      <c r="Q35" s="14"/>
      <c r="R35" s="14"/>
      <c r="S35" s="14"/>
      <c r="T35" s="32">
        <f t="shared" si="1"/>
        <v>0</v>
      </c>
      <c r="U35" s="32">
        <f t="shared" si="2"/>
        <v>0</v>
      </c>
      <c r="V35" s="30" t="str">
        <f t="shared" si="6"/>
        <v xml:space="preserve"> </v>
      </c>
    </row>
    <row r="36" spans="2:27" ht="15" x14ac:dyDescent="0.2">
      <c r="B36" s="31" t="s">
        <v>74</v>
      </c>
      <c r="C36" s="13"/>
      <c r="D36" s="13"/>
      <c r="E36" s="14"/>
      <c r="F36" s="14"/>
      <c r="G36" s="16"/>
      <c r="H36" s="121"/>
      <c r="I36" s="32">
        <f t="shared" si="0"/>
        <v>0</v>
      </c>
      <c r="J36" s="14"/>
      <c r="K36" s="29">
        <f t="shared" si="3"/>
        <v>0</v>
      </c>
      <c r="L36" s="14"/>
      <c r="M36" s="14"/>
      <c r="N36" s="14"/>
      <c r="O36" s="14"/>
      <c r="P36" s="14"/>
      <c r="Q36" s="14"/>
      <c r="R36" s="14"/>
      <c r="S36" s="14"/>
      <c r="T36" s="32">
        <f t="shared" si="1"/>
        <v>0</v>
      </c>
      <c r="U36" s="32">
        <f t="shared" si="2"/>
        <v>0</v>
      </c>
      <c r="V36" s="30"/>
    </row>
    <row r="37" spans="2:27" ht="15" x14ac:dyDescent="0.2">
      <c r="C37" s="21"/>
      <c r="D37" s="21"/>
      <c r="G37" s="33">
        <f>SUM(G7:G36)</f>
        <v>0</v>
      </c>
      <c r="H37" s="33">
        <f>SUBTOTAL(9,H7:H36)</f>
        <v>0</v>
      </c>
      <c r="I37" s="33">
        <f>SUBTOTAL(9,I7:I36)</f>
        <v>0</v>
      </c>
      <c r="K37" s="33">
        <f>SUBTOTAL(9,K7:K36)</f>
        <v>0</v>
      </c>
      <c r="U37" s="34">
        <f>SUM(U7:U36)</f>
        <v>0</v>
      </c>
      <c r="V37" s="20"/>
    </row>
    <row r="38" spans="2:27" ht="20.25" customHeight="1" x14ac:dyDescent="0.2">
      <c r="C38" s="269" t="s">
        <v>86</v>
      </c>
      <c r="D38" s="269"/>
      <c r="E38" s="269"/>
      <c r="F38" s="269"/>
      <c r="G38" s="269"/>
      <c r="H38" s="269"/>
      <c r="I38" s="269"/>
      <c r="J38" s="269"/>
      <c r="K38" s="269"/>
      <c r="L38" s="269"/>
      <c r="M38" s="269"/>
      <c r="N38" s="269"/>
      <c r="O38" s="269"/>
      <c r="P38" s="269"/>
      <c r="Q38" s="269"/>
      <c r="R38" s="269"/>
      <c r="S38" s="269"/>
      <c r="T38" s="269"/>
      <c r="U38" s="269"/>
      <c r="V38" s="269"/>
      <c r="W38" s="269"/>
      <c r="X38" s="269"/>
      <c r="Y38" s="269"/>
      <c r="Z38" s="269"/>
      <c r="AA38" s="269"/>
    </row>
    <row r="39" spans="2:27" ht="15" x14ac:dyDescent="0.2">
      <c r="C39" s="270" t="s">
        <v>88</v>
      </c>
      <c r="D39" s="270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70"/>
      <c r="Y39" s="270"/>
      <c r="Z39" s="270"/>
      <c r="AA39" s="270"/>
    </row>
    <row r="41" spans="2:27" ht="15" x14ac:dyDescent="0.2">
      <c r="C41" s="270" t="s">
        <v>87</v>
      </c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70"/>
      <c r="O41" s="270"/>
      <c r="P41" s="270"/>
      <c r="Q41" s="270"/>
      <c r="R41" s="270"/>
      <c r="S41" s="270"/>
      <c r="T41" s="270"/>
      <c r="U41" s="270"/>
      <c r="V41" s="270"/>
      <c r="W41" s="270"/>
      <c r="X41" s="270"/>
      <c r="Y41" s="270"/>
      <c r="Z41" s="270"/>
      <c r="AA41" s="270"/>
    </row>
    <row r="42" spans="2:27" x14ac:dyDescent="0.2">
      <c r="E42" s="201"/>
      <c r="F42" s="201"/>
      <c r="G42" s="201"/>
      <c r="H42" s="201"/>
      <c r="I42" s="201"/>
      <c r="J42" s="201"/>
      <c r="K42" s="201"/>
      <c r="L42" s="201"/>
      <c r="M42" s="201"/>
      <c r="N42" s="201"/>
      <c r="O42" s="201"/>
      <c r="P42" s="201"/>
      <c r="Q42" s="201"/>
      <c r="R42" s="201"/>
      <c r="S42" s="201"/>
      <c r="T42" s="201"/>
      <c r="U42" s="201"/>
      <c r="V42" s="201"/>
      <c r="W42" s="201"/>
      <c r="X42" s="201"/>
      <c r="Y42" s="201"/>
      <c r="Z42" s="201"/>
      <c r="AA42" s="201"/>
    </row>
    <row r="43" spans="2:27" ht="15" x14ac:dyDescent="0.2">
      <c r="C43" s="271" t="s">
        <v>205</v>
      </c>
      <c r="D43" s="271"/>
      <c r="E43" s="271"/>
      <c r="F43" s="271"/>
      <c r="G43" s="271"/>
      <c r="H43" s="271"/>
      <c r="I43" s="271"/>
      <c r="J43" s="271"/>
      <c r="K43" s="271"/>
      <c r="L43" s="271"/>
      <c r="M43" s="271"/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</row>
    <row r="44" spans="2:27" ht="15.75" thickBot="1" x14ac:dyDescent="0.25">
      <c r="C44" s="167"/>
      <c r="D44" s="167"/>
      <c r="E44" s="167"/>
      <c r="F44" s="167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  <c r="T44" s="167"/>
      <c r="U44" s="167"/>
    </row>
    <row r="45" spans="2:27" ht="16.5" customHeight="1" thickBot="1" x14ac:dyDescent="0.25">
      <c r="G45" s="20"/>
      <c r="H45" s="20"/>
      <c r="I45" s="20"/>
      <c r="J45" s="274" t="s">
        <v>256</v>
      </c>
      <c r="K45" s="275"/>
      <c r="L45" s="275"/>
      <c r="M45" s="275"/>
      <c r="N45" s="275"/>
      <c r="O45" s="275"/>
      <c r="P45" s="276"/>
    </row>
    <row r="46" spans="2:27" ht="15" customHeight="1" x14ac:dyDescent="0.2">
      <c r="G46" s="20"/>
      <c r="H46" s="20"/>
      <c r="I46" s="20"/>
      <c r="J46" s="286" t="s">
        <v>3</v>
      </c>
      <c r="K46" s="273"/>
      <c r="L46" s="273" t="s">
        <v>211</v>
      </c>
      <c r="M46" s="273"/>
      <c r="N46" s="287" t="s">
        <v>212</v>
      </c>
      <c r="O46" s="288"/>
      <c r="P46" s="289"/>
    </row>
    <row r="47" spans="2:27" x14ac:dyDescent="0.2">
      <c r="G47" s="20"/>
      <c r="H47" s="20"/>
      <c r="I47" s="20"/>
      <c r="J47" s="292" t="s">
        <v>194</v>
      </c>
      <c r="K47" s="293"/>
      <c r="L47" s="311" t="s">
        <v>209</v>
      </c>
      <c r="M47" s="312"/>
      <c r="N47" s="293" t="s">
        <v>201</v>
      </c>
      <c r="O47" s="293"/>
      <c r="P47" s="294"/>
    </row>
    <row r="48" spans="2:27" x14ac:dyDescent="0.2">
      <c r="G48" s="20"/>
      <c r="H48" s="20"/>
      <c r="I48" s="20"/>
      <c r="J48" s="292" t="s">
        <v>181</v>
      </c>
      <c r="K48" s="293"/>
      <c r="L48" s="311" t="s">
        <v>209</v>
      </c>
      <c r="M48" s="312"/>
      <c r="N48" s="293" t="s">
        <v>202</v>
      </c>
      <c r="O48" s="293"/>
      <c r="P48" s="294"/>
    </row>
    <row r="49" spans="3:28" ht="13.5" thickBot="1" x14ac:dyDescent="0.25">
      <c r="G49" s="20"/>
      <c r="H49" s="20"/>
      <c r="I49" s="20"/>
      <c r="J49" s="290" t="s">
        <v>195</v>
      </c>
      <c r="K49" s="291"/>
      <c r="L49" s="313" t="s">
        <v>209</v>
      </c>
      <c r="M49" s="314"/>
      <c r="N49" s="291" t="s">
        <v>201</v>
      </c>
      <c r="O49" s="291"/>
      <c r="P49" s="310"/>
    </row>
    <row r="51" spans="3:28" ht="18" customHeight="1" x14ac:dyDescent="0.2">
      <c r="C51" s="283" t="s">
        <v>259</v>
      </c>
      <c r="D51" s="283"/>
      <c r="E51" s="283"/>
      <c r="F51" s="283"/>
      <c r="G51" s="283"/>
      <c r="H51" s="283"/>
      <c r="I51" s="283"/>
      <c r="J51" s="283"/>
      <c r="K51" s="283"/>
      <c r="L51" s="283"/>
      <c r="M51" s="283"/>
      <c r="N51" s="283"/>
      <c r="O51" s="283"/>
      <c r="P51" s="283"/>
      <c r="Q51" s="283"/>
      <c r="R51" s="283"/>
      <c r="S51" s="283"/>
      <c r="T51" s="283"/>
      <c r="U51" s="283"/>
      <c r="V51" s="283"/>
      <c r="W51" s="283"/>
      <c r="X51" s="283"/>
      <c r="Y51" s="283"/>
      <c r="Z51" s="283"/>
      <c r="AA51" s="283"/>
    </row>
    <row r="53" spans="3:28" ht="15" customHeight="1" x14ac:dyDescent="0.2">
      <c r="C53" s="283" t="s">
        <v>257</v>
      </c>
      <c r="D53" s="283"/>
      <c r="E53" s="283"/>
      <c r="F53" s="283"/>
      <c r="G53" s="283"/>
      <c r="H53" s="283"/>
      <c r="I53" s="283"/>
      <c r="J53" s="283"/>
      <c r="K53" s="283"/>
      <c r="L53" s="283"/>
      <c r="M53" s="283"/>
      <c r="N53" s="283"/>
      <c r="O53" s="283"/>
      <c r="P53" s="283"/>
      <c r="Q53" s="283"/>
      <c r="R53" s="283"/>
      <c r="S53" s="283"/>
      <c r="T53" s="283"/>
      <c r="U53" s="283"/>
      <c r="V53" s="283"/>
      <c r="W53" s="283"/>
      <c r="X53" s="283"/>
      <c r="Y53" s="283"/>
      <c r="Z53" s="283"/>
      <c r="AA53" s="283"/>
    </row>
    <row r="54" spans="3:28" ht="21" customHeight="1" x14ac:dyDescent="0.2">
      <c r="C54" s="283"/>
      <c r="D54" s="283"/>
      <c r="E54" s="283"/>
      <c r="F54" s="283"/>
      <c r="G54" s="283"/>
      <c r="H54" s="283"/>
      <c r="I54" s="283"/>
      <c r="J54" s="283"/>
      <c r="K54" s="283"/>
      <c r="L54" s="283"/>
      <c r="M54" s="283"/>
      <c r="N54" s="283"/>
      <c r="O54" s="283"/>
      <c r="P54" s="283"/>
      <c r="Q54" s="283"/>
      <c r="R54" s="283"/>
      <c r="S54" s="283"/>
      <c r="T54" s="283"/>
      <c r="U54" s="283"/>
      <c r="V54" s="283"/>
      <c r="W54" s="283"/>
      <c r="X54" s="283"/>
      <c r="Y54" s="283"/>
      <c r="Z54" s="283"/>
      <c r="AA54" s="283"/>
    </row>
    <row r="55" spans="3:28" ht="15" x14ac:dyDescent="0.2">
      <c r="C55" s="198"/>
      <c r="D55" s="198"/>
      <c r="E55" s="198"/>
      <c r="F55" s="198"/>
      <c r="G55" s="198"/>
      <c r="H55" s="198"/>
      <c r="I55" s="198"/>
      <c r="J55" s="198"/>
      <c r="K55" s="198"/>
      <c r="L55" s="198"/>
      <c r="M55" s="198"/>
      <c r="N55" s="198"/>
      <c r="O55" s="198"/>
      <c r="P55" s="198"/>
      <c r="Q55" s="198"/>
      <c r="R55" s="198"/>
      <c r="S55" s="198"/>
      <c r="T55" s="198"/>
      <c r="U55" s="198"/>
    </row>
    <row r="56" spans="3:28" ht="20.25" x14ac:dyDescent="0.2">
      <c r="C56" s="202" t="s">
        <v>258</v>
      </c>
      <c r="D56" s="199"/>
      <c r="E56" s="199"/>
      <c r="F56" s="199"/>
      <c r="G56" s="199"/>
      <c r="H56" s="199"/>
      <c r="I56" s="199"/>
      <c r="J56" s="199"/>
      <c r="K56" s="199"/>
      <c r="L56" s="199"/>
      <c r="M56" s="20"/>
      <c r="N56" s="202" t="s">
        <v>260</v>
      </c>
      <c r="O56" s="20"/>
      <c r="Q56" s="206"/>
      <c r="R56" s="200"/>
      <c r="S56" s="203"/>
      <c r="T56" s="203"/>
      <c r="U56" s="203" t="s">
        <v>261</v>
      </c>
      <c r="V56" s="203" t="s">
        <v>261</v>
      </c>
      <c r="W56" s="203"/>
      <c r="X56" s="203"/>
      <c r="Y56" s="206"/>
      <c r="Z56" s="206"/>
      <c r="AA56" s="204" t="s">
        <v>262</v>
      </c>
      <c r="AB56" s="205"/>
    </row>
    <row r="57" spans="3:28" x14ac:dyDescent="0.2">
      <c r="M57" s="20"/>
      <c r="N57" s="20"/>
      <c r="O57" s="20"/>
      <c r="P57" s="20"/>
      <c r="U57" s="258" t="s">
        <v>263</v>
      </c>
      <c r="V57" s="258"/>
      <c r="W57" s="258"/>
      <c r="X57" s="258"/>
      <c r="Y57" s="258"/>
      <c r="Z57" s="258"/>
      <c r="AA57" s="258"/>
    </row>
    <row r="59" spans="3:28" x14ac:dyDescent="0.2"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</row>
    <row r="60" spans="3:28" x14ac:dyDescent="0.2"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</row>
    <row r="61" spans="3:28" x14ac:dyDescent="0.2">
      <c r="H61" s="20"/>
      <c r="I61" s="20"/>
      <c r="J61" s="20"/>
      <c r="K61" s="20"/>
      <c r="L61" s="20"/>
      <c r="M61" s="20"/>
      <c r="N61" s="20"/>
    </row>
    <row r="62" spans="3:28" x14ac:dyDescent="0.2">
      <c r="H62" s="20"/>
      <c r="I62" s="20"/>
      <c r="J62" s="20"/>
      <c r="K62" s="20"/>
      <c r="L62" s="20"/>
      <c r="M62" s="20"/>
      <c r="N62" s="20"/>
    </row>
    <row r="63" spans="3:28" x14ac:dyDescent="0.2">
      <c r="H63" s="20"/>
      <c r="I63" s="20"/>
      <c r="J63" s="20"/>
      <c r="K63" s="20"/>
      <c r="L63" s="20"/>
      <c r="M63" s="20"/>
      <c r="N63" s="20"/>
    </row>
    <row r="1992" spans="3:3" hidden="1" x14ac:dyDescent="0.2">
      <c r="C1992" s="19" t="s">
        <v>166</v>
      </c>
    </row>
  </sheetData>
  <sheetProtection password="9B8A" sheet="1" objects="1" scenarios="1"/>
  <mergeCells count="45">
    <mergeCell ref="N49:P49"/>
    <mergeCell ref="L47:M47"/>
    <mergeCell ref="L48:M48"/>
    <mergeCell ref="L49:M49"/>
    <mergeCell ref="B1:Q1"/>
    <mergeCell ref="S3:U3"/>
    <mergeCell ref="S1:U1"/>
    <mergeCell ref="B2:F2"/>
    <mergeCell ref="B3:F3"/>
    <mergeCell ref="G3:J3"/>
    <mergeCell ref="G2:K2"/>
    <mergeCell ref="M2:Q2"/>
    <mergeCell ref="M3:Q3"/>
    <mergeCell ref="T5:T6"/>
    <mergeCell ref="L5:M5"/>
    <mergeCell ref="C53:AA54"/>
    <mergeCell ref="C51:AA51"/>
    <mergeCell ref="B5:B6"/>
    <mergeCell ref="H5:H6"/>
    <mergeCell ref="J5:J6"/>
    <mergeCell ref="I5:I6"/>
    <mergeCell ref="K5:K6"/>
    <mergeCell ref="J46:K46"/>
    <mergeCell ref="N46:P46"/>
    <mergeCell ref="J49:K49"/>
    <mergeCell ref="J47:K47"/>
    <mergeCell ref="J48:K48"/>
    <mergeCell ref="N47:P47"/>
    <mergeCell ref="N48:P48"/>
    <mergeCell ref="U57:AA57"/>
    <mergeCell ref="U5:U6"/>
    <mergeCell ref="C5:C6"/>
    <mergeCell ref="D5:D6"/>
    <mergeCell ref="E5:F5"/>
    <mergeCell ref="G5:G6"/>
    <mergeCell ref="C38:AA38"/>
    <mergeCell ref="C39:AA39"/>
    <mergeCell ref="C41:AA41"/>
    <mergeCell ref="C43:AA43"/>
    <mergeCell ref="X21:AA21"/>
    <mergeCell ref="X7:AA7"/>
    <mergeCell ref="L46:M46"/>
    <mergeCell ref="J45:P45"/>
    <mergeCell ref="V5:V6"/>
    <mergeCell ref="N5:S5"/>
  </mergeCells>
  <dataValidations xWindow="363" yWindow="585" count="9">
    <dataValidation type="list" allowBlank="1" showInputMessage="1" showErrorMessage="1" sqref="L3">
      <formula1>"По умолчанию,Гофрокартон"</formula1>
    </dataValidation>
    <dataValidation type="list" allowBlank="1" showInputMessage="1" showErrorMessage="1" sqref="N37:S37">
      <formula1>"0.5,1,2"</formula1>
    </dataValidation>
    <dataValidation type="list" allowBlank="1" showInputMessage="1" sqref="C37:D37">
      <formula1>#REF!</formula1>
    </dataValidation>
    <dataValidation type="list" allowBlank="1" showInputMessage="1" showErrorMessage="1" sqref="L37:M37">
      <formula1>#REF!</formula1>
    </dataValidation>
    <dataValidation type="whole" allowBlank="1" showInputMessage="1" showErrorMessage="1" error="Напиши цифру_x000a_Целое значение" prompt="Ограничения размеров от производителя (А)_x000a_Смотри НИЖЕ  : min -  max _x000a_MF30/31             : 400 - 2500_x000a_MZ01/                 : 400 - 2400 _x000a_MZ13,MZ13-01  : 400 - 2500" sqref="E7:E36">
      <formula1>200</formula1>
      <formula2>6000</formula2>
    </dataValidation>
    <dataValidation type="whole" allowBlank="1" showInputMessage="1" showErrorMessage="1" error="Напиши цифру_x000a_Целое значение" sqref="G7:G36">
      <formula1>1</formula1>
      <formula2>10000</formula2>
    </dataValidation>
    <dataValidation type="whole" allowBlank="1" showInputMessage="1" showErrorMessage="1" error="Напиши цифру_x000a_Целое значение" sqref="N7:S36">
      <formula1>1</formula1>
      <formula2>3000</formula2>
    </dataValidation>
    <dataValidation type="whole" allowBlank="1" showInputMessage="1" showErrorMessage="1" error="Напиши цифру_x000a_Целое значение" prompt="Ограничения размеров от производителя (В)_x000a_Смотри НИЖЕ : min - max _x000a_MF30/31             : 200 - 500_x000a_MZ01/                 : 200 - 400 _x000a_MZ13,MZ13-01  : 200 - 500" sqref="F7:F36">
      <formula1>200</formula1>
      <formula2>6000</formula2>
    </dataValidation>
    <dataValidation type="whole" allowBlank="1" showInputMessage="1" showErrorMessage="1" error="Ограничения размеров (У)_x000a_ min 75мм - max 1275мм" prompt="Заполняется только для профиля с интегрированной ручкой_x000a_MZ13-01 или MF31" sqref="H7:H36">
      <formula1>75</formula1>
      <formula2>1275</formula2>
    </dataValidation>
  </dataValidations>
  <pageMargins left="0.7" right="0.7" top="0.75" bottom="0.75" header="0.3" footer="0.3"/>
  <pageSetup paperSize="9" scale="5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363" yWindow="585" count="5">
        <x14:dataValidation type="list" allowBlank="1" showInputMessage="1" showErrorMessage="1" error="     Значение НЕВЕРНО_x000a_Нужно выбрать из списка">
          <x14:formula1>
            <xm:f>Лист1!$D$2:$D$8</xm:f>
          </x14:formula1>
          <xm:sqref>D7:D36</xm:sqref>
        </x14:dataValidation>
        <x14:dataValidation type="list" allowBlank="1" showInputMessage="1" showErrorMessage="1" error="     Значение НЕВЕРНО_x000a_Нужно выбрать из списка">
          <x14:formula1>
            <xm:f>Лист1!$F$2:$F$4</xm:f>
          </x14:formula1>
          <xm:sqref>L7:L36</xm:sqref>
        </x14:dataValidation>
        <x14:dataValidation type="list" allowBlank="1" showInputMessage="1" showErrorMessage="1" error="     Значение НЕВЕРНО_x000a_Нужно выбрать из списка">
          <x14:formula1>
            <xm:f>Лист1!$H$2:$H$3</xm:f>
          </x14:formula1>
          <xm:sqref>J7:J36</xm:sqref>
        </x14:dataValidation>
        <x14:dataValidation type="list" allowBlank="1" showInputMessage="1" showErrorMessage="1" error="     Значение НЕВЕРНО_x000a_Нужно выбрать из списка" prompt="MF31 ручка и MZ13-01 ручка_x000a_   ВРЕМЕННО НЕДОСТУПНО">
          <x14:formula1>
            <xm:f>Лист1!$B$2:$B$6</xm:f>
          </x14:formula1>
          <xm:sqref>C7:C36</xm:sqref>
        </x14:dataValidation>
        <x14:dataValidation type="list" allowBlank="1" showInputMessage="1" showErrorMessage="1" error="     Значение НЕВЕРНО_x000a_Нужно выбрать из списка">
          <x14:formula1>
            <xm:f>Лист1!$G$2:$G$5</xm:f>
          </x14:formula1>
          <xm:sqref>M7:M36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8"/>
  <sheetViews>
    <sheetView zoomScaleNormal="100" workbookViewId="0">
      <selection activeCell="R27" sqref="R27"/>
    </sheetView>
  </sheetViews>
  <sheetFormatPr defaultRowHeight="12.75" x14ac:dyDescent="0.2"/>
  <cols>
    <col min="1" max="1" width="3.85546875" customWidth="1"/>
    <col min="14" max="14" width="4.140625" customWidth="1"/>
    <col min="15" max="15" width="22.7109375" customWidth="1"/>
    <col min="16" max="16" width="9.42578125" customWidth="1"/>
    <col min="17" max="17" width="11.28515625" customWidth="1"/>
    <col min="19" max="19" width="11" customWidth="1"/>
  </cols>
  <sheetData>
    <row r="1" spans="2:19" ht="13.5" thickBot="1" x14ac:dyDescent="0.25"/>
    <row r="2" spans="2:19" ht="18.75" thickBot="1" x14ac:dyDescent="0.3">
      <c r="B2" s="332" t="s">
        <v>188</v>
      </c>
      <c r="C2" s="333"/>
      <c r="D2" s="333"/>
      <c r="E2" s="333"/>
      <c r="F2" s="333"/>
      <c r="G2" s="333"/>
      <c r="H2" s="333"/>
      <c r="I2" s="333"/>
      <c r="J2" s="333"/>
      <c r="K2" s="333"/>
      <c r="L2" s="333"/>
      <c r="M2" s="334"/>
      <c r="O2" s="339" t="s">
        <v>210</v>
      </c>
      <c r="P2" s="340"/>
      <c r="Q2" s="340"/>
      <c r="R2" s="340"/>
      <c r="S2" s="341"/>
    </row>
    <row r="3" spans="2:19" ht="28.5" customHeight="1" x14ac:dyDescent="0.2">
      <c r="B3" s="327" t="s">
        <v>189</v>
      </c>
      <c r="C3" s="327"/>
      <c r="D3" s="327"/>
      <c r="E3" s="327"/>
      <c r="F3" s="327"/>
      <c r="G3" s="327"/>
      <c r="H3" s="327" t="s">
        <v>190</v>
      </c>
      <c r="I3" s="327"/>
      <c r="J3" s="327"/>
      <c r="K3" s="327"/>
      <c r="L3" s="327"/>
      <c r="M3" s="327"/>
      <c r="O3" s="338" t="s">
        <v>200</v>
      </c>
      <c r="P3" s="338"/>
      <c r="Q3" s="118" t="s">
        <v>3</v>
      </c>
      <c r="R3" s="118" t="s">
        <v>197</v>
      </c>
      <c r="S3" s="118" t="s">
        <v>199</v>
      </c>
    </row>
    <row r="4" spans="2:19" ht="12.75" customHeight="1" x14ac:dyDescent="0.2">
      <c r="B4" s="111"/>
      <c r="C4" s="112"/>
      <c r="D4" s="112"/>
      <c r="E4" s="112"/>
      <c r="F4" s="112"/>
      <c r="G4" s="113"/>
      <c r="H4" s="111"/>
      <c r="I4" s="112"/>
      <c r="J4" s="112"/>
      <c r="K4" s="112"/>
      <c r="L4" s="112"/>
      <c r="M4" s="113"/>
      <c r="O4" s="342" t="s">
        <v>196</v>
      </c>
      <c r="P4" s="342"/>
      <c r="Q4" s="117" t="s">
        <v>194</v>
      </c>
      <c r="R4" s="117">
        <v>1400</v>
      </c>
      <c r="S4" s="117">
        <v>1800</v>
      </c>
    </row>
    <row r="5" spans="2:19" ht="12.75" customHeight="1" x14ac:dyDescent="0.2">
      <c r="B5" s="111"/>
      <c r="C5" s="112"/>
      <c r="D5" s="112"/>
      <c r="E5" s="112"/>
      <c r="F5" s="112"/>
      <c r="G5" s="113"/>
      <c r="H5" s="111"/>
      <c r="I5" s="112"/>
      <c r="J5" s="112"/>
      <c r="K5" s="112"/>
      <c r="L5" s="112"/>
      <c r="M5" s="113"/>
      <c r="O5" s="328"/>
      <c r="P5" s="328"/>
      <c r="Q5" s="119" t="s">
        <v>181</v>
      </c>
      <c r="R5" s="119">
        <v>1200</v>
      </c>
      <c r="S5" s="119">
        <v>1500</v>
      </c>
    </row>
    <row r="6" spans="2:19" ht="12.75" customHeight="1" x14ac:dyDescent="0.2">
      <c r="B6" s="111"/>
      <c r="C6" s="112"/>
      <c r="D6" s="112"/>
      <c r="E6" s="112"/>
      <c r="F6" s="112"/>
      <c r="G6" s="113"/>
      <c r="H6" s="111"/>
      <c r="I6" s="112"/>
      <c r="J6" s="112"/>
      <c r="K6" s="112"/>
      <c r="L6" s="112"/>
      <c r="M6" s="113"/>
      <c r="O6" s="328"/>
      <c r="P6" s="328"/>
      <c r="Q6" s="119" t="s">
        <v>203</v>
      </c>
      <c r="R6" s="119">
        <v>1200</v>
      </c>
      <c r="S6" s="119">
        <v>1500</v>
      </c>
    </row>
    <row r="7" spans="2:19" ht="12.75" customHeight="1" x14ac:dyDescent="0.2">
      <c r="B7" s="111"/>
      <c r="C7" s="112"/>
      <c r="D7" s="112"/>
      <c r="E7" s="112"/>
      <c r="F7" s="112"/>
      <c r="G7" s="113"/>
      <c r="H7" s="111"/>
      <c r="I7" s="112"/>
      <c r="J7" s="112"/>
      <c r="K7" s="112"/>
      <c r="L7" s="112"/>
      <c r="M7" s="113"/>
      <c r="O7" s="328" t="s">
        <v>204</v>
      </c>
      <c r="P7" s="328"/>
      <c r="Q7" s="335" t="s">
        <v>194</v>
      </c>
      <c r="R7" s="293">
        <v>250</v>
      </c>
      <c r="S7" s="293">
        <v>300</v>
      </c>
    </row>
    <row r="8" spans="2:19" ht="12.75" customHeight="1" x14ac:dyDescent="0.2">
      <c r="B8" s="111"/>
      <c r="C8" s="112"/>
      <c r="D8" s="112"/>
      <c r="E8" s="112"/>
      <c r="F8" s="112"/>
      <c r="G8" s="113"/>
      <c r="H8" s="111"/>
      <c r="I8" s="112"/>
      <c r="J8" s="112"/>
      <c r="K8" s="112"/>
      <c r="L8" s="112"/>
      <c r="M8" s="113"/>
      <c r="O8" s="328"/>
      <c r="P8" s="328"/>
      <c r="Q8" s="336"/>
      <c r="R8" s="293"/>
      <c r="S8" s="293"/>
    </row>
    <row r="9" spans="2:19" ht="12.75" customHeight="1" x14ac:dyDescent="0.2">
      <c r="B9" s="111"/>
      <c r="C9" s="112"/>
      <c r="D9" s="112"/>
      <c r="E9" s="112"/>
      <c r="F9" s="112"/>
      <c r="G9" s="113"/>
      <c r="H9" s="111"/>
      <c r="I9" s="112"/>
      <c r="J9" s="112"/>
      <c r="K9" s="112"/>
      <c r="L9" s="112"/>
      <c r="M9" s="113"/>
      <c r="O9" s="328"/>
      <c r="P9" s="328"/>
      <c r="Q9" s="337"/>
      <c r="R9" s="293"/>
      <c r="S9" s="293"/>
    </row>
    <row r="10" spans="2:19" ht="12.75" customHeight="1" x14ac:dyDescent="0.2">
      <c r="B10" s="111"/>
      <c r="C10" s="112"/>
      <c r="D10" s="112"/>
      <c r="E10" s="112"/>
      <c r="F10" s="112"/>
      <c r="G10" s="113"/>
      <c r="H10" s="111"/>
      <c r="I10" s="112"/>
      <c r="J10" s="112"/>
      <c r="K10" s="112"/>
      <c r="L10" s="112"/>
      <c r="M10" s="113"/>
      <c r="O10" s="328" t="s">
        <v>204</v>
      </c>
      <c r="P10" s="328"/>
      <c r="Q10" s="335" t="s">
        <v>181</v>
      </c>
      <c r="R10" s="293">
        <v>200</v>
      </c>
      <c r="S10" s="293">
        <v>250</v>
      </c>
    </row>
    <row r="11" spans="2:19" ht="12.75" customHeight="1" x14ac:dyDescent="0.2">
      <c r="B11" s="111"/>
      <c r="C11" s="112"/>
      <c r="D11" s="112"/>
      <c r="E11" s="112"/>
      <c r="F11" s="112"/>
      <c r="G11" s="113"/>
      <c r="H11" s="111"/>
      <c r="I11" s="112"/>
      <c r="J11" s="112"/>
      <c r="K11" s="112"/>
      <c r="L11" s="112"/>
      <c r="M11" s="113"/>
      <c r="O11" s="328"/>
      <c r="P11" s="328"/>
      <c r="Q11" s="336"/>
      <c r="R11" s="293"/>
      <c r="S11" s="293"/>
    </row>
    <row r="12" spans="2:19" ht="12.75" customHeight="1" x14ac:dyDescent="0.2">
      <c r="B12" s="111"/>
      <c r="C12" s="112"/>
      <c r="D12" s="112"/>
      <c r="E12" s="112"/>
      <c r="F12" s="112"/>
      <c r="G12" s="113"/>
      <c r="H12" s="111"/>
      <c r="I12" s="112"/>
      <c r="J12" s="112"/>
      <c r="K12" s="112"/>
      <c r="L12" s="112"/>
      <c r="M12" s="113"/>
      <c r="O12" s="328"/>
      <c r="P12" s="328"/>
      <c r="Q12" s="337"/>
      <c r="R12" s="293"/>
      <c r="S12" s="293"/>
    </row>
    <row r="13" spans="2:19" ht="12.75" customHeight="1" x14ac:dyDescent="0.2">
      <c r="B13" s="111"/>
      <c r="C13" s="112"/>
      <c r="D13" s="112"/>
      <c r="E13" s="112"/>
      <c r="F13" s="112"/>
      <c r="G13" s="113"/>
      <c r="H13" s="111"/>
      <c r="I13" s="112"/>
      <c r="J13" s="112"/>
      <c r="K13" s="112"/>
      <c r="L13" s="112"/>
      <c r="M13" s="113"/>
      <c r="O13" s="328" t="s">
        <v>204</v>
      </c>
      <c r="P13" s="328"/>
      <c r="Q13" s="335" t="s">
        <v>203</v>
      </c>
      <c r="R13" s="293">
        <v>150</v>
      </c>
      <c r="S13" s="293">
        <v>200</v>
      </c>
    </row>
    <row r="14" spans="2:19" ht="12.75" customHeight="1" x14ac:dyDescent="0.2">
      <c r="B14" s="114"/>
      <c r="C14" s="115"/>
      <c r="D14" s="115"/>
      <c r="E14" s="115"/>
      <c r="F14" s="115"/>
      <c r="G14" s="116"/>
      <c r="H14" s="114"/>
      <c r="I14" s="115"/>
      <c r="J14" s="115"/>
      <c r="K14" s="115"/>
      <c r="L14" s="115"/>
      <c r="M14" s="116"/>
      <c r="O14" s="328"/>
      <c r="P14" s="328"/>
      <c r="Q14" s="336"/>
      <c r="R14" s="293"/>
      <c r="S14" s="293"/>
    </row>
    <row r="15" spans="2:19" ht="12.75" customHeight="1" x14ac:dyDescent="0.2">
      <c r="B15" s="105"/>
      <c r="C15" s="106"/>
      <c r="D15" s="106"/>
      <c r="E15" s="329" t="s">
        <v>192</v>
      </c>
      <c r="F15" s="330"/>
      <c r="G15" s="330"/>
      <c r="H15" s="330"/>
      <c r="I15" s="330"/>
      <c r="J15" s="331"/>
      <c r="K15" s="106"/>
      <c r="L15" s="106"/>
      <c r="M15" s="107"/>
      <c r="O15" s="328"/>
      <c r="P15" s="328"/>
      <c r="Q15" s="337"/>
      <c r="R15" s="293"/>
      <c r="S15" s="293"/>
    </row>
    <row r="16" spans="2:19" ht="12.75" customHeight="1" x14ac:dyDescent="0.2">
      <c r="B16" s="105"/>
      <c r="C16" s="106"/>
      <c r="D16" s="106"/>
      <c r="E16" s="111"/>
      <c r="F16" s="112"/>
      <c r="G16" s="112"/>
      <c r="H16" s="112"/>
      <c r="I16" s="112"/>
      <c r="J16" s="113"/>
      <c r="K16" s="106"/>
      <c r="L16" s="106"/>
      <c r="M16" s="107"/>
      <c r="O16" s="328" t="s">
        <v>206</v>
      </c>
      <c r="P16" s="328"/>
      <c r="Q16" s="318" t="s">
        <v>207</v>
      </c>
      <c r="R16" s="319"/>
      <c r="S16" s="320"/>
    </row>
    <row r="17" spans="2:19" ht="12.75" customHeight="1" x14ac:dyDescent="0.2">
      <c r="B17" s="105"/>
      <c r="C17" s="106"/>
      <c r="D17" s="106"/>
      <c r="E17" s="111"/>
      <c r="F17" s="112"/>
      <c r="G17" s="112"/>
      <c r="H17" s="112"/>
      <c r="I17" s="112"/>
      <c r="J17" s="113"/>
      <c r="K17" s="106"/>
      <c r="L17" s="106"/>
      <c r="M17" s="107"/>
      <c r="O17" s="328"/>
      <c r="P17" s="328"/>
      <c r="Q17" s="321"/>
      <c r="R17" s="322"/>
      <c r="S17" s="323"/>
    </row>
    <row r="18" spans="2:19" ht="12.75" customHeight="1" x14ac:dyDescent="0.2">
      <c r="B18" s="105"/>
      <c r="C18" s="106"/>
      <c r="D18" s="106"/>
      <c r="E18" s="111"/>
      <c r="F18" s="112"/>
      <c r="G18" s="112"/>
      <c r="H18" s="112"/>
      <c r="I18" s="112"/>
      <c r="J18" s="113"/>
      <c r="K18" s="106"/>
      <c r="L18" s="106"/>
      <c r="M18" s="107"/>
      <c r="O18" s="328"/>
      <c r="P18" s="328"/>
      <c r="Q18" s="324"/>
      <c r="R18" s="325"/>
      <c r="S18" s="326"/>
    </row>
    <row r="19" spans="2:19" x14ac:dyDescent="0.2">
      <c r="B19" s="105"/>
      <c r="C19" s="106"/>
      <c r="D19" s="106"/>
      <c r="E19" s="111"/>
      <c r="F19" s="112"/>
      <c r="G19" s="112"/>
      <c r="H19" s="112"/>
      <c r="I19" s="112"/>
      <c r="J19" s="113"/>
      <c r="K19" s="106"/>
      <c r="L19" s="106"/>
      <c r="M19" s="107"/>
      <c r="O19" s="328" t="s">
        <v>198</v>
      </c>
      <c r="P19" s="328"/>
      <c r="Q19" s="318" t="s">
        <v>208</v>
      </c>
      <c r="R19" s="319"/>
      <c r="S19" s="320"/>
    </row>
    <row r="20" spans="2:19" ht="12.75" customHeight="1" x14ac:dyDescent="0.2">
      <c r="B20" s="105"/>
      <c r="C20" s="106"/>
      <c r="D20" s="106"/>
      <c r="E20" s="111"/>
      <c r="F20" s="112"/>
      <c r="G20" s="112"/>
      <c r="H20" s="112"/>
      <c r="I20" s="112"/>
      <c r="J20" s="113"/>
      <c r="K20" s="106"/>
      <c r="L20" s="106"/>
      <c r="M20" s="107"/>
      <c r="O20" s="328"/>
      <c r="P20" s="328"/>
      <c r="Q20" s="321"/>
      <c r="R20" s="322"/>
      <c r="S20" s="323"/>
    </row>
    <row r="21" spans="2:19" x14ac:dyDescent="0.2">
      <c r="B21" s="105"/>
      <c r="C21" s="106"/>
      <c r="D21" s="106"/>
      <c r="E21" s="111"/>
      <c r="F21" s="112"/>
      <c r="G21" s="112"/>
      <c r="H21" s="112"/>
      <c r="I21" s="112"/>
      <c r="J21" s="113"/>
      <c r="K21" s="106"/>
      <c r="L21" s="106"/>
      <c r="M21" s="107"/>
      <c r="O21" s="328"/>
      <c r="P21" s="328"/>
      <c r="Q21" s="324"/>
      <c r="R21" s="325"/>
      <c r="S21" s="326"/>
    </row>
    <row r="22" spans="2:19" x14ac:dyDescent="0.2">
      <c r="B22" s="105"/>
      <c r="C22" s="106"/>
      <c r="D22" s="106"/>
      <c r="E22" s="111"/>
      <c r="F22" s="112"/>
      <c r="G22" s="112"/>
      <c r="H22" s="112"/>
      <c r="I22" s="112"/>
      <c r="J22" s="113"/>
      <c r="K22" s="106"/>
      <c r="L22" s="106"/>
      <c r="M22" s="107"/>
    </row>
    <row r="23" spans="2:19" x14ac:dyDescent="0.2">
      <c r="B23" s="105"/>
      <c r="C23" s="106"/>
      <c r="D23" s="106"/>
      <c r="E23" s="111"/>
      <c r="F23" s="112"/>
      <c r="G23" s="112"/>
      <c r="H23" s="112"/>
      <c r="I23" s="112"/>
      <c r="J23" s="113"/>
      <c r="K23" s="106"/>
      <c r="L23" s="106"/>
      <c r="M23" s="107"/>
    </row>
    <row r="24" spans="2:19" x14ac:dyDescent="0.2">
      <c r="B24" s="105"/>
      <c r="C24" s="106"/>
      <c r="D24" s="106"/>
      <c r="E24" s="111"/>
      <c r="F24" s="112"/>
      <c r="G24" s="112"/>
      <c r="H24" s="112"/>
      <c r="I24" s="112"/>
      <c r="J24" s="113"/>
      <c r="K24" s="106"/>
      <c r="L24" s="106"/>
      <c r="M24" s="107"/>
    </row>
    <row r="25" spans="2:19" x14ac:dyDescent="0.2">
      <c r="B25" s="105"/>
      <c r="C25" s="106"/>
      <c r="D25" s="106"/>
      <c r="E25" s="111"/>
      <c r="F25" s="112"/>
      <c r="G25" s="112"/>
      <c r="H25" s="112"/>
      <c r="I25" s="112"/>
      <c r="J25" s="113"/>
      <c r="K25" s="106"/>
      <c r="L25" s="106"/>
      <c r="M25" s="107"/>
    </row>
    <row r="26" spans="2:19" x14ac:dyDescent="0.2">
      <c r="B26" s="105"/>
      <c r="C26" s="106"/>
      <c r="D26" s="106"/>
      <c r="E26" s="111"/>
      <c r="F26" s="112"/>
      <c r="G26" s="112"/>
      <c r="H26" s="112"/>
      <c r="I26" s="112"/>
      <c r="J26" s="113"/>
      <c r="K26" s="106"/>
      <c r="L26" s="106"/>
      <c r="M26" s="107"/>
    </row>
    <row r="27" spans="2:19" x14ac:dyDescent="0.2">
      <c r="B27" s="105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7"/>
    </row>
    <row r="28" spans="2:19" x14ac:dyDescent="0.2">
      <c r="B28" s="105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7"/>
    </row>
    <row r="29" spans="2:19" x14ac:dyDescent="0.2">
      <c r="B29" s="105"/>
      <c r="C29" s="106"/>
      <c r="D29" s="106"/>
      <c r="E29" s="106"/>
      <c r="F29" s="106"/>
      <c r="G29" s="106"/>
      <c r="H29" s="106"/>
      <c r="I29" s="106"/>
      <c r="J29" s="106"/>
      <c r="K29" s="106"/>
      <c r="L29" s="106"/>
      <c r="M29" s="107"/>
    </row>
    <row r="30" spans="2:19" ht="13.5" customHeight="1" x14ac:dyDescent="0.2">
      <c r="B30" s="108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10"/>
    </row>
    <row r="31" spans="2:19" ht="13.5" thickBot="1" x14ac:dyDescent="0.25"/>
    <row r="32" spans="2:19" ht="18.75" customHeight="1" thickBot="1" x14ac:dyDescent="0.3">
      <c r="B32" s="332" t="s">
        <v>186</v>
      </c>
      <c r="C32" s="333"/>
      <c r="D32" s="333"/>
      <c r="E32" s="333"/>
      <c r="F32" s="333"/>
      <c r="G32" s="333"/>
      <c r="H32" s="333"/>
      <c r="I32" s="333"/>
      <c r="J32" s="333"/>
      <c r="K32" s="333"/>
      <c r="L32" s="333"/>
      <c r="M32" s="334"/>
    </row>
    <row r="33" spans="2:13" ht="21.75" customHeight="1" x14ac:dyDescent="0.2">
      <c r="B33" s="327" t="s">
        <v>187</v>
      </c>
      <c r="C33" s="327"/>
      <c r="D33" s="327"/>
      <c r="E33" s="327"/>
      <c r="F33" s="327"/>
      <c r="G33" s="327"/>
      <c r="H33" s="327" t="s">
        <v>191</v>
      </c>
      <c r="I33" s="327"/>
      <c r="J33" s="327"/>
      <c r="K33" s="327"/>
      <c r="L33" s="327"/>
      <c r="M33" s="327"/>
    </row>
    <row r="34" spans="2:13" ht="12.75" customHeight="1" x14ac:dyDescent="0.2">
      <c r="B34" s="111"/>
      <c r="C34" s="112"/>
      <c r="D34" s="112"/>
      <c r="E34" s="112"/>
      <c r="F34" s="112"/>
      <c r="G34" s="113"/>
      <c r="H34" s="111"/>
      <c r="I34" s="112"/>
      <c r="J34" s="112"/>
      <c r="K34" s="112"/>
      <c r="L34" s="112"/>
      <c r="M34" s="113"/>
    </row>
    <row r="35" spans="2:13" ht="13.5" customHeight="1" x14ac:dyDescent="0.2">
      <c r="B35" s="111"/>
      <c r="C35" s="112"/>
      <c r="D35" s="112"/>
      <c r="E35" s="112"/>
      <c r="F35" s="112"/>
      <c r="G35" s="113"/>
      <c r="H35" s="111"/>
      <c r="I35" s="112"/>
      <c r="J35" s="112"/>
      <c r="K35" s="112"/>
      <c r="L35" s="112"/>
      <c r="M35" s="113"/>
    </row>
    <row r="36" spans="2:13" x14ac:dyDescent="0.2">
      <c r="B36" s="111"/>
      <c r="C36" s="112"/>
      <c r="D36" s="112"/>
      <c r="E36" s="112"/>
      <c r="F36" s="112"/>
      <c r="G36" s="113"/>
      <c r="H36" s="111"/>
      <c r="I36" s="112"/>
      <c r="J36" s="112"/>
      <c r="K36" s="112"/>
      <c r="L36" s="112"/>
      <c r="M36" s="113"/>
    </row>
    <row r="37" spans="2:13" x14ac:dyDescent="0.2">
      <c r="B37" s="111"/>
      <c r="C37" s="112"/>
      <c r="D37" s="112"/>
      <c r="E37" s="112"/>
      <c r="F37" s="112"/>
      <c r="G37" s="113"/>
      <c r="H37" s="111"/>
      <c r="I37" s="112"/>
      <c r="J37" s="112"/>
      <c r="K37" s="112"/>
      <c r="L37" s="112"/>
      <c r="M37" s="113"/>
    </row>
    <row r="38" spans="2:13" x14ac:dyDescent="0.2">
      <c r="B38" s="111"/>
      <c r="C38" s="112"/>
      <c r="D38" s="112"/>
      <c r="E38" s="112"/>
      <c r="F38" s="112"/>
      <c r="G38" s="113"/>
      <c r="H38" s="111"/>
      <c r="I38" s="112"/>
      <c r="J38" s="112"/>
      <c r="K38" s="112"/>
      <c r="L38" s="112"/>
      <c r="M38" s="113"/>
    </row>
    <row r="39" spans="2:13" x14ac:dyDescent="0.2">
      <c r="B39" s="111"/>
      <c r="C39" s="112"/>
      <c r="D39" s="112"/>
      <c r="E39" s="112"/>
      <c r="F39" s="112"/>
      <c r="G39" s="113"/>
      <c r="H39" s="111"/>
      <c r="I39" s="112"/>
      <c r="J39" s="112"/>
      <c r="K39" s="112"/>
      <c r="L39" s="112"/>
      <c r="M39" s="113"/>
    </row>
    <row r="40" spans="2:13" x14ac:dyDescent="0.2">
      <c r="B40" s="111"/>
      <c r="C40" s="112"/>
      <c r="D40" s="112"/>
      <c r="E40" s="112"/>
      <c r="F40" s="112"/>
      <c r="G40" s="113"/>
      <c r="H40" s="111"/>
      <c r="I40" s="112"/>
      <c r="J40" s="112"/>
      <c r="K40" s="112"/>
      <c r="L40" s="112"/>
      <c r="M40" s="113"/>
    </row>
    <row r="41" spans="2:13" x14ac:dyDescent="0.2">
      <c r="B41" s="111"/>
      <c r="C41" s="112"/>
      <c r="D41" s="112"/>
      <c r="E41" s="112"/>
      <c r="F41" s="112"/>
      <c r="G41" s="113"/>
      <c r="H41" s="111"/>
      <c r="I41" s="112"/>
      <c r="J41" s="112"/>
      <c r="K41" s="112"/>
      <c r="L41" s="112"/>
      <c r="M41" s="113"/>
    </row>
    <row r="42" spans="2:13" x14ac:dyDescent="0.2">
      <c r="B42" s="111"/>
      <c r="C42" s="112"/>
      <c r="D42" s="112"/>
      <c r="E42" s="112"/>
      <c r="F42" s="112"/>
      <c r="G42" s="113"/>
      <c r="H42" s="111"/>
      <c r="I42" s="112"/>
      <c r="J42" s="112"/>
      <c r="K42" s="112"/>
      <c r="L42" s="112"/>
      <c r="M42" s="113"/>
    </row>
    <row r="43" spans="2:13" x14ac:dyDescent="0.2">
      <c r="B43" s="111"/>
      <c r="C43" s="112"/>
      <c r="D43" s="112"/>
      <c r="E43" s="112"/>
      <c r="F43" s="112"/>
      <c r="G43" s="113"/>
      <c r="H43" s="111"/>
      <c r="I43" s="112"/>
      <c r="J43" s="112"/>
      <c r="K43" s="112"/>
      <c r="L43" s="112"/>
      <c r="M43" s="113"/>
    </row>
    <row r="44" spans="2:13" x14ac:dyDescent="0.2">
      <c r="B44" s="114"/>
      <c r="C44" s="115"/>
      <c r="D44" s="115"/>
      <c r="E44" s="115"/>
      <c r="F44" s="115"/>
      <c r="G44" s="116"/>
      <c r="H44" s="114"/>
      <c r="I44" s="115"/>
      <c r="J44" s="115"/>
      <c r="K44" s="115"/>
      <c r="L44" s="115"/>
      <c r="M44" s="116"/>
    </row>
    <row r="45" spans="2:13" x14ac:dyDescent="0.2">
      <c r="B45" s="105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7"/>
    </row>
    <row r="46" spans="2:13" x14ac:dyDescent="0.2">
      <c r="B46" s="105"/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7"/>
    </row>
    <row r="47" spans="2:13" x14ac:dyDescent="0.2">
      <c r="B47" s="105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7"/>
    </row>
    <row r="48" spans="2:13" x14ac:dyDescent="0.2">
      <c r="B48" s="108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10"/>
    </row>
  </sheetData>
  <sheetProtection password="9B8A" sheet="1" objects="1" scenarios="1"/>
  <mergeCells count="26">
    <mergeCell ref="B3:G3"/>
    <mergeCell ref="H3:M3"/>
    <mergeCell ref="B2:M2"/>
    <mergeCell ref="B32:M32"/>
    <mergeCell ref="Q10:Q12"/>
    <mergeCell ref="Q13:Q15"/>
    <mergeCell ref="O3:P3"/>
    <mergeCell ref="Q7:Q9"/>
    <mergeCell ref="O13:P15"/>
    <mergeCell ref="O2:S2"/>
    <mergeCell ref="R10:R12"/>
    <mergeCell ref="S10:S12"/>
    <mergeCell ref="O4:P6"/>
    <mergeCell ref="O7:P9"/>
    <mergeCell ref="O10:P12"/>
    <mergeCell ref="R7:R9"/>
    <mergeCell ref="S7:S9"/>
    <mergeCell ref="Q19:S21"/>
    <mergeCell ref="B33:G33"/>
    <mergeCell ref="H33:M33"/>
    <mergeCell ref="R13:R15"/>
    <mergeCell ref="S13:S15"/>
    <mergeCell ref="O16:P18"/>
    <mergeCell ref="O19:P21"/>
    <mergeCell ref="E15:J15"/>
    <mergeCell ref="Q16:S18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19"/>
  <sheetViews>
    <sheetView topLeftCell="A1446" zoomScaleNormal="100" workbookViewId="0">
      <selection activeCell="K126" sqref="K126"/>
    </sheetView>
  </sheetViews>
  <sheetFormatPr defaultRowHeight="12.75" x14ac:dyDescent="0.2"/>
  <cols>
    <col min="1" max="1" width="9.140625" style="37"/>
    <col min="2" max="2" width="30" style="37" customWidth="1"/>
    <col min="3" max="3" width="23.42578125" style="38" customWidth="1"/>
    <col min="4" max="4" width="12.7109375" style="38" hidden="1" customWidth="1"/>
    <col min="5" max="7" width="9.140625" hidden="1" customWidth="1"/>
    <col min="8" max="8" width="13.140625" style="37" customWidth="1"/>
    <col min="9" max="16384" width="9.140625" style="37"/>
  </cols>
  <sheetData>
    <row r="1" spans="1:16" ht="18" x14ac:dyDescent="0.25">
      <c r="B1" s="343" t="s">
        <v>78</v>
      </c>
      <c r="C1" s="343"/>
      <c r="D1" s="343"/>
      <c r="E1" s="344"/>
      <c r="F1" s="344"/>
      <c r="G1" s="344"/>
      <c r="H1" s="343"/>
    </row>
    <row r="3" spans="1:16" ht="16.5" customHeight="1" thickBot="1" x14ac:dyDescent="0.25"/>
    <row r="4" spans="1:16" ht="13.5" thickBot="1" x14ac:dyDescent="0.25">
      <c r="H4" s="67"/>
    </row>
    <row r="5" spans="1:16" ht="27" customHeight="1" thickBot="1" x14ac:dyDescent="0.25">
      <c r="A5" s="18"/>
      <c r="B5" s="52" t="s">
        <v>80</v>
      </c>
      <c r="C5" s="345" t="s">
        <v>81</v>
      </c>
      <c r="D5" s="345"/>
      <c r="E5" s="66"/>
      <c r="F5" s="66"/>
      <c r="G5" s="66"/>
      <c r="H5" s="53" t="s">
        <v>82</v>
      </c>
      <c r="I5" s="19"/>
    </row>
    <row r="6" spans="1:16" x14ac:dyDescent="0.2">
      <c r="A6" s="18"/>
      <c r="B6" s="175" t="s">
        <v>180</v>
      </c>
      <c r="C6" s="176" t="s">
        <v>175</v>
      </c>
      <c r="D6" s="176"/>
      <c r="E6" s="177">
        <v>1</v>
      </c>
      <c r="F6" s="178" t="b">
        <f>AND(IF($B$6='Бланк для заполнения'!C7,'Бланк для заполнения'!I7),IF($C$6='Бланк для заполнения'!D7,'Бланк для заполнения'!I7))</f>
        <v>0</v>
      </c>
      <c r="G6" s="178">
        <f>IF(F6=TRUE,'Бланк для заполнения'!I7,0)</f>
        <v>0</v>
      </c>
      <c r="H6" s="179">
        <f>CEILING((CEILING((SUM(G6:G35)),2950)/6000),0.5)</f>
        <v>0</v>
      </c>
      <c r="I6" s="19"/>
    </row>
    <row r="7" spans="1:16" s="256" customFormat="1" ht="12.75" hidden="1" customHeight="1" x14ac:dyDescent="0.2">
      <c r="A7" s="4"/>
      <c r="B7" s="171"/>
      <c r="C7" s="254"/>
      <c r="D7" s="254"/>
      <c r="E7" s="172">
        <v>2</v>
      </c>
      <c r="F7" s="2" t="b">
        <f>AND(IF($B$6='Бланк для заполнения'!C8,'Бланк для заполнения'!I8),IF($C$6='Бланк для заполнения'!D8,'Бланк для заполнения'!I8))</f>
        <v>0</v>
      </c>
      <c r="G7" s="2">
        <f>IF(F7=TRUE,'Бланк для заполнения'!I8,0)</f>
        <v>0</v>
      </c>
      <c r="H7" s="9"/>
      <c r="I7" s="3"/>
      <c r="J7" s="255"/>
      <c r="K7" s="255"/>
      <c r="L7" s="255"/>
      <c r="M7" s="255"/>
      <c r="N7" s="255"/>
      <c r="O7" s="255"/>
      <c r="P7" s="255"/>
    </row>
    <row r="8" spans="1:16" s="256" customFormat="1" ht="12.75" hidden="1" customHeight="1" x14ac:dyDescent="0.2">
      <c r="A8" s="4"/>
      <c r="B8" s="171"/>
      <c r="C8" s="254"/>
      <c r="D8" s="254"/>
      <c r="E8" s="172">
        <v>3</v>
      </c>
      <c r="F8" s="2" t="b">
        <f>AND(IF($B$6='Бланк для заполнения'!C9,'Бланк для заполнения'!I9),IF($C$6='Бланк для заполнения'!D9,'Бланк для заполнения'!I9))</f>
        <v>0</v>
      </c>
      <c r="G8" s="2">
        <f>IF(F8=TRUE,'Бланк для заполнения'!I9,0)</f>
        <v>0</v>
      </c>
      <c r="H8" s="9"/>
      <c r="I8" s="3"/>
      <c r="J8" s="255"/>
      <c r="K8" s="255"/>
      <c r="L8" s="255"/>
      <c r="M8" s="255"/>
      <c r="N8" s="255"/>
      <c r="O8" s="255"/>
      <c r="P8" s="255"/>
    </row>
    <row r="9" spans="1:16" s="256" customFormat="1" ht="12.75" hidden="1" customHeight="1" x14ac:dyDescent="0.2">
      <c r="A9" s="4"/>
      <c r="B9" s="171"/>
      <c r="C9" s="254"/>
      <c r="D9" s="254"/>
      <c r="E9" s="172">
        <v>4</v>
      </c>
      <c r="F9" s="2" t="b">
        <f>AND(IF($B$6='Бланк для заполнения'!C10,'Бланк для заполнения'!I10),IF($C$6='Бланк для заполнения'!D10,'Бланк для заполнения'!I10))</f>
        <v>0</v>
      </c>
      <c r="G9" s="2">
        <f>IF(F9=TRUE,'Бланк для заполнения'!I10,0)</f>
        <v>0</v>
      </c>
      <c r="H9" s="9"/>
      <c r="I9" s="3"/>
      <c r="J9" s="255"/>
      <c r="K9" s="255"/>
      <c r="L9" s="255"/>
      <c r="M9" s="255"/>
      <c r="N9" s="255"/>
      <c r="O9" s="255"/>
      <c r="P9" s="255"/>
    </row>
    <row r="10" spans="1:16" s="256" customFormat="1" ht="12.75" hidden="1" customHeight="1" x14ac:dyDescent="0.2">
      <c r="A10" s="4"/>
      <c r="B10" s="171"/>
      <c r="C10" s="254"/>
      <c r="D10" s="254"/>
      <c r="E10" s="172">
        <v>5</v>
      </c>
      <c r="F10" s="2" t="b">
        <f>AND(IF($B$6='Бланк для заполнения'!C11,'Бланк для заполнения'!I11),IF($C$6='Бланк для заполнения'!D11,'Бланк для заполнения'!I11))</f>
        <v>0</v>
      </c>
      <c r="G10" s="2">
        <f>IF(F10=TRUE,'Бланк для заполнения'!I11,0)</f>
        <v>0</v>
      </c>
      <c r="H10" s="9"/>
      <c r="I10" s="3"/>
      <c r="J10" s="255"/>
      <c r="K10" s="255"/>
      <c r="L10" s="255"/>
      <c r="M10" s="255"/>
      <c r="N10" s="255"/>
      <c r="O10" s="255"/>
      <c r="P10" s="255"/>
    </row>
    <row r="11" spans="1:16" s="256" customFormat="1" ht="12.75" hidden="1" customHeight="1" x14ac:dyDescent="0.2">
      <c r="A11" s="4"/>
      <c r="B11" s="171"/>
      <c r="C11" s="254"/>
      <c r="D11" s="254"/>
      <c r="E11" s="172">
        <v>6</v>
      </c>
      <c r="F11" s="2" t="b">
        <f>AND(IF($B$6='Бланк для заполнения'!C12,'Бланк для заполнения'!I12),IF($C$6='Бланк для заполнения'!D12,'Бланк для заполнения'!I12))</f>
        <v>0</v>
      </c>
      <c r="G11" s="2">
        <f>IF(F11=TRUE,'Бланк для заполнения'!I12,0)</f>
        <v>0</v>
      </c>
      <c r="H11" s="9"/>
      <c r="I11" s="3"/>
      <c r="J11" s="255"/>
      <c r="K11" s="255"/>
      <c r="L11" s="255"/>
      <c r="M11" s="255"/>
      <c r="N11" s="255"/>
      <c r="O11" s="255"/>
      <c r="P11" s="255"/>
    </row>
    <row r="12" spans="1:16" s="256" customFormat="1" ht="12.75" hidden="1" customHeight="1" x14ac:dyDescent="0.2">
      <c r="A12" s="4"/>
      <c r="B12" s="171"/>
      <c r="C12" s="254"/>
      <c r="D12" s="254"/>
      <c r="E12" s="172">
        <v>7</v>
      </c>
      <c r="F12" s="2" t="b">
        <f>AND(IF($B$6='Бланк для заполнения'!C13,'Бланк для заполнения'!I13),IF($C$6='Бланк для заполнения'!D13,'Бланк для заполнения'!I13))</f>
        <v>0</v>
      </c>
      <c r="G12" s="2">
        <f>IF(F12=TRUE,'Бланк для заполнения'!I13,0)</f>
        <v>0</v>
      </c>
      <c r="H12" s="9"/>
      <c r="I12" s="3"/>
      <c r="J12" s="255"/>
      <c r="K12" s="255"/>
      <c r="L12" s="255"/>
      <c r="M12" s="255"/>
      <c r="N12" s="255"/>
      <c r="O12" s="255"/>
      <c r="P12" s="255"/>
    </row>
    <row r="13" spans="1:16" s="256" customFormat="1" ht="12.75" hidden="1" customHeight="1" x14ac:dyDescent="0.2">
      <c r="A13" s="4"/>
      <c r="B13" s="171"/>
      <c r="C13" s="254"/>
      <c r="D13" s="254"/>
      <c r="E13" s="172">
        <v>8</v>
      </c>
      <c r="F13" s="2" t="b">
        <f>AND(IF($B$6='Бланк для заполнения'!C14,'Бланк для заполнения'!I14),IF($C$6='Бланк для заполнения'!D14,'Бланк для заполнения'!I14))</f>
        <v>0</v>
      </c>
      <c r="G13" s="2">
        <f>IF(F13=TRUE,'Бланк для заполнения'!I14,0)</f>
        <v>0</v>
      </c>
      <c r="H13" s="9"/>
      <c r="I13" s="3"/>
      <c r="J13" s="255"/>
      <c r="K13" s="255"/>
      <c r="L13" s="255"/>
      <c r="M13" s="255"/>
      <c r="N13" s="255"/>
      <c r="O13" s="255"/>
      <c r="P13" s="255"/>
    </row>
    <row r="14" spans="1:16" s="256" customFormat="1" ht="12.75" hidden="1" customHeight="1" x14ac:dyDescent="0.2">
      <c r="A14" s="4"/>
      <c r="B14" s="171"/>
      <c r="C14" s="254"/>
      <c r="D14" s="254"/>
      <c r="E14" s="172">
        <v>9</v>
      </c>
      <c r="F14" s="2" t="b">
        <f>AND(IF($B$6='Бланк для заполнения'!C15,'Бланк для заполнения'!I15),IF($C$6='Бланк для заполнения'!D15,'Бланк для заполнения'!I15))</f>
        <v>0</v>
      </c>
      <c r="G14" s="2">
        <f>IF(F14=TRUE,'Бланк для заполнения'!I15,0)</f>
        <v>0</v>
      </c>
      <c r="H14" s="9"/>
      <c r="I14" s="3"/>
      <c r="J14" s="255"/>
      <c r="K14" s="255"/>
      <c r="L14" s="255"/>
      <c r="M14" s="255"/>
      <c r="N14" s="255"/>
      <c r="O14" s="255"/>
      <c r="P14" s="255"/>
    </row>
    <row r="15" spans="1:16" s="256" customFormat="1" ht="12.75" hidden="1" customHeight="1" x14ac:dyDescent="0.2">
      <c r="A15" s="4"/>
      <c r="B15" s="171"/>
      <c r="C15" s="254"/>
      <c r="D15" s="254"/>
      <c r="E15" s="172">
        <v>10</v>
      </c>
      <c r="F15" s="2" t="b">
        <f>AND(IF($B$6='Бланк для заполнения'!C16,'Бланк для заполнения'!I16),IF($C$6='Бланк для заполнения'!D16,'Бланк для заполнения'!I16))</f>
        <v>0</v>
      </c>
      <c r="G15" s="2">
        <f>IF(F15=TRUE,'Бланк для заполнения'!I16,0)</f>
        <v>0</v>
      </c>
      <c r="H15" s="9"/>
      <c r="I15" s="3"/>
      <c r="J15" s="255"/>
      <c r="K15" s="255"/>
      <c r="L15" s="255"/>
      <c r="M15" s="255"/>
      <c r="N15" s="255"/>
      <c r="O15" s="255"/>
      <c r="P15" s="255"/>
    </row>
    <row r="16" spans="1:16" s="256" customFormat="1" ht="12.75" hidden="1" customHeight="1" x14ac:dyDescent="0.2">
      <c r="A16" s="4"/>
      <c r="B16" s="171"/>
      <c r="C16" s="254"/>
      <c r="D16" s="254"/>
      <c r="E16" s="172">
        <v>11</v>
      </c>
      <c r="F16" s="2" t="b">
        <f>AND(IF($B$6='Бланк для заполнения'!C17,'Бланк для заполнения'!I17),IF($C$6='Бланк для заполнения'!D17,'Бланк для заполнения'!I17))</f>
        <v>0</v>
      </c>
      <c r="G16" s="2">
        <f>IF(F16=TRUE,'Бланк для заполнения'!I17,0)</f>
        <v>0</v>
      </c>
      <c r="H16" s="9"/>
      <c r="I16" s="3"/>
      <c r="J16" s="255"/>
      <c r="K16" s="255"/>
      <c r="L16" s="255"/>
      <c r="M16" s="255"/>
      <c r="N16" s="255"/>
      <c r="O16" s="255"/>
      <c r="P16" s="255"/>
    </row>
    <row r="17" spans="1:16" s="256" customFormat="1" ht="12.75" hidden="1" customHeight="1" x14ac:dyDescent="0.2">
      <c r="A17" s="4"/>
      <c r="B17" s="171"/>
      <c r="C17" s="254"/>
      <c r="D17" s="254"/>
      <c r="E17" s="172">
        <v>12</v>
      </c>
      <c r="F17" s="2" t="b">
        <f>AND(IF($B$6='Бланк для заполнения'!C18,'Бланк для заполнения'!I18),IF($C$6='Бланк для заполнения'!D18,'Бланк для заполнения'!I18))</f>
        <v>0</v>
      </c>
      <c r="G17" s="2">
        <f>IF(F17=TRUE,'Бланк для заполнения'!I18,0)</f>
        <v>0</v>
      </c>
      <c r="H17" s="9"/>
      <c r="I17" s="3"/>
      <c r="J17" s="255"/>
      <c r="K17" s="255"/>
      <c r="L17" s="255"/>
      <c r="M17" s="255"/>
      <c r="N17" s="255"/>
      <c r="O17" s="255"/>
      <c r="P17" s="255"/>
    </row>
    <row r="18" spans="1:16" s="256" customFormat="1" ht="12.75" hidden="1" customHeight="1" x14ac:dyDescent="0.2">
      <c r="A18" s="4"/>
      <c r="B18" s="171"/>
      <c r="C18" s="254"/>
      <c r="D18" s="254"/>
      <c r="E18" s="172">
        <v>13</v>
      </c>
      <c r="F18" s="2" t="b">
        <f>AND(IF($B$6='Бланк для заполнения'!C19,'Бланк для заполнения'!I19),IF($C$6='Бланк для заполнения'!D19,'Бланк для заполнения'!I19))</f>
        <v>0</v>
      </c>
      <c r="G18" s="2">
        <f>IF(F18=TRUE,'Бланк для заполнения'!I19,0)</f>
        <v>0</v>
      </c>
      <c r="H18" s="9"/>
      <c r="I18" s="3"/>
      <c r="J18" s="255"/>
      <c r="K18" s="255"/>
      <c r="L18" s="255"/>
      <c r="M18" s="255"/>
      <c r="N18" s="255"/>
      <c r="O18" s="255"/>
      <c r="P18" s="255"/>
    </row>
    <row r="19" spans="1:16" s="256" customFormat="1" ht="12.75" hidden="1" customHeight="1" x14ac:dyDescent="0.2">
      <c r="A19" s="4"/>
      <c r="B19" s="171"/>
      <c r="C19" s="254"/>
      <c r="D19" s="254"/>
      <c r="E19" s="172">
        <v>14</v>
      </c>
      <c r="F19" s="2" t="b">
        <f>AND(IF($B$6='Бланк для заполнения'!C20,'Бланк для заполнения'!I20),IF($C$6='Бланк для заполнения'!D20,'Бланк для заполнения'!I20))</f>
        <v>0</v>
      </c>
      <c r="G19" s="2">
        <f>IF(F19=TRUE,'Бланк для заполнения'!I20,0)</f>
        <v>0</v>
      </c>
      <c r="H19" s="9"/>
      <c r="I19" s="3"/>
      <c r="J19" s="255"/>
      <c r="K19" s="255"/>
      <c r="L19" s="255"/>
      <c r="M19" s="255"/>
      <c r="N19" s="255"/>
      <c r="O19" s="255"/>
      <c r="P19" s="255"/>
    </row>
    <row r="20" spans="1:16" s="256" customFormat="1" ht="12.75" hidden="1" customHeight="1" x14ac:dyDescent="0.2">
      <c r="A20" s="4"/>
      <c r="B20" s="171"/>
      <c r="C20" s="254"/>
      <c r="D20" s="254"/>
      <c r="E20" s="172">
        <v>15</v>
      </c>
      <c r="F20" s="2" t="b">
        <f>AND(IF($B$6='Бланк для заполнения'!C21,'Бланк для заполнения'!I21),IF($C$6='Бланк для заполнения'!D21,'Бланк для заполнения'!I21))</f>
        <v>0</v>
      </c>
      <c r="G20" s="2">
        <f>IF(F20=TRUE,'Бланк для заполнения'!I21,0)</f>
        <v>0</v>
      </c>
      <c r="H20" s="9"/>
      <c r="I20" s="3"/>
      <c r="J20" s="255"/>
      <c r="K20" s="255"/>
      <c r="L20" s="255"/>
      <c r="M20" s="255"/>
      <c r="N20" s="255"/>
      <c r="O20" s="255"/>
      <c r="P20" s="255"/>
    </row>
    <row r="21" spans="1:16" s="256" customFormat="1" ht="12.75" hidden="1" customHeight="1" x14ac:dyDescent="0.2">
      <c r="A21" s="4"/>
      <c r="B21" s="171"/>
      <c r="C21" s="254"/>
      <c r="D21" s="254"/>
      <c r="E21" s="172">
        <v>16</v>
      </c>
      <c r="F21" s="2" t="b">
        <f>AND(IF($B$6='Бланк для заполнения'!C22,'Бланк для заполнения'!I22),IF($C$6='Бланк для заполнения'!D22,'Бланк для заполнения'!I22))</f>
        <v>0</v>
      </c>
      <c r="G21" s="2">
        <f>IF(F21=TRUE,'Бланк для заполнения'!I22,0)</f>
        <v>0</v>
      </c>
      <c r="H21" s="9"/>
      <c r="I21" s="3"/>
      <c r="J21" s="255"/>
      <c r="K21" s="255"/>
      <c r="L21" s="255"/>
      <c r="M21" s="255"/>
      <c r="N21" s="255"/>
      <c r="O21" s="255"/>
      <c r="P21" s="255"/>
    </row>
    <row r="22" spans="1:16" s="256" customFormat="1" ht="12.75" hidden="1" customHeight="1" x14ac:dyDescent="0.2">
      <c r="A22" s="4"/>
      <c r="B22" s="171"/>
      <c r="C22" s="254"/>
      <c r="D22" s="254"/>
      <c r="E22" s="172">
        <v>17</v>
      </c>
      <c r="F22" s="2" t="b">
        <f>AND(IF($B$6='Бланк для заполнения'!C23,'Бланк для заполнения'!I23),IF($C$6='Бланк для заполнения'!D23,'Бланк для заполнения'!I23))</f>
        <v>0</v>
      </c>
      <c r="G22" s="2">
        <f>IF(F22=TRUE,'Бланк для заполнения'!I23,0)</f>
        <v>0</v>
      </c>
      <c r="H22" s="9"/>
      <c r="I22" s="3"/>
      <c r="J22" s="255"/>
      <c r="K22" s="255"/>
      <c r="L22" s="255"/>
      <c r="M22" s="255"/>
      <c r="N22" s="255"/>
      <c r="O22" s="255"/>
      <c r="P22" s="255"/>
    </row>
    <row r="23" spans="1:16" s="256" customFormat="1" ht="12.75" hidden="1" customHeight="1" x14ac:dyDescent="0.2">
      <c r="A23" s="4"/>
      <c r="B23" s="171"/>
      <c r="C23" s="254"/>
      <c r="D23" s="254"/>
      <c r="E23" s="172">
        <v>18</v>
      </c>
      <c r="F23" s="2" t="b">
        <f>AND(IF($B$6='Бланк для заполнения'!C24,'Бланк для заполнения'!I24),IF($C$6='Бланк для заполнения'!D24,'Бланк для заполнения'!I24))</f>
        <v>0</v>
      </c>
      <c r="G23" s="2">
        <f>IF(F23=TRUE,'Бланк для заполнения'!I24,0)</f>
        <v>0</v>
      </c>
      <c r="H23" s="9"/>
      <c r="I23" s="3"/>
      <c r="J23" s="255"/>
      <c r="K23" s="255"/>
      <c r="L23" s="255"/>
      <c r="M23" s="255"/>
      <c r="N23" s="255"/>
      <c r="O23" s="255"/>
      <c r="P23" s="255"/>
    </row>
    <row r="24" spans="1:16" s="256" customFormat="1" ht="12.75" hidden="1" customHeight="1" x14ac:dyDescent="0.2">
      <c r="A24" s="4"/>
      <c r="B24" s="171"/>
      <c r="C24" s="254"/>
      <c r="D24" s="254"/>
      <c r="E24" s="172">
        <v>19</v>
      </c>
      <c r="F24" s="2" t="b">
        <f>AND(IF($B$6='Бланк для заполнения'!C25,'Бланк для заполнения'!I25),IF($C$6='Бланк для заполнения'!D25,'Бланк для заполнения'!I25))</f>
        <v>0</v>
      </c>
      <c r="G24" s="2">
        <f>IF(F24=TRUE,'Бланк для заполнения'!I25,0)</f>
        <v>0</v>
      </c>
      <c r="H24" s="9"/>
      <c r="I24" s="3"/>
      <c r="J24" s="255"/>
      <c r="K24" s="255"/>
      <c r="L24" s="255"/>
      <c r="M24" s="255"/>
      <c r="N24" s="255"/>
      <c r="O24" s="255"/>
      <c r="P24" s="255"/>
    </row>
    <row r="25" spans="1:16" s="256" customFormat="1" ht="12.75" hidden="1" customHeight="1" x14ac:dyDescent="0.2">
      <c r="A25" s="4"/>
      <c r="B25" s="171"/>
      <c r="C25" s="254"/>
      <c r="D25" s="254"/>
      <c r="E25" s="172">
        <v>20</v>
      </c>
      <c r="F25" s="2" t="b">
        <f>AND(IF($B$6='Бланк для заполнения'!C26,'Бланк для заполнения'!I26),IF($C$6='Бланк для заполнения'!D26,'Бланк для заполнения'!I26))</f>
        <v>0</v>
      </c>
      <c r="G25" s="2">
        <f>IF(F25=TRUE,'Бланк для заполнения'!I26,0)</f>
        <v>0</v>
      </c>
      <c r="H25" s="9"/>
      <c r="I25" s="3"/>
      <c r="J25" s="255"/>
      <c r="K25" s="255"/>
      <c r="L25" s="255"/>
      <c r="M25" s="255"/>
      <c r="N25" s="255"/>
      <c r="O25" s="255"/>
      <c r="P25" s="255"/>
    </row>
    <row r="26" spans="1:16" s="256" customFormat="1" ht="12.75" hidden="1" customHeight="1" x14ac:dyDescent="0.2">
      <c r="A26" s="4"/>
      <c r="B26" s="171"/>
      <c r="C26" s="254"/>
      <c r="D26" s="254"/>
      <c r="E26" s="172">
        <v>21</v>
      </c>
      <c r="F26" s="2" t="b">
        <f>AND(IF($B$6='Бланк для заполнения'!C27,'Бланк для заполнения'!I27),IF($C$6='Бланк для заполнения'!D27,'Бланк для заполнения'!I27))</f>
        <v>0</v>
      </c>
      <c r="G26" s="2">
        <f>IF(F26=TRUE,'Бланк для заполнения'!I27,0)</f>
        <v>0</v>
      </c>
      <c r="H26" s="9"/>
      <c r="I26" s="3"/>
      <c r="J26" s="255"/>
      <c r="K26" s="255"/>
      <c r="L26" s="255"/>
      <c r="M26" s="255"/>
      <c r="N26" s="255"/>
      <c r="O26" s="255"/>
      <c r="P26" s="255"/>
    </row>
    <row r="27" spans="1:16" s="256" customFormat="1" ht="12.75" hidden="1" customHeight="1" x14ac:dyDescent="0.2">
      <c r="A27" s="4"/>
      <c r="B27" s="171"/>
      <c r="C27" s="254"/>
      <c r="D27" s="254"/>
      <c r="E27" s="172">
        <v>22</v>
      </c>
      <c r="F27" s="2" t="b">
        <f>AND(IF($B$6='Бланк для заполнения'!C28,'Бланк для заполнения'!I28),IF($C$6='Бланк для заполнения'!D28,'Бланк для заполнения'!I28))</f>
        <v>0</v>
      </c>
      <c r="G27" s="2">
        <f>IF(F27=TRUE,'Бланк для заполнения'!I28,0)</f>
        <v>0</v>
      </c>
      <c r="H27" s="9"/>
      <c r="I27" s="3"/>
      <c r="J27" s="255"/>
      <c r="K27" s="255"/>
      <c r="L27" s="255"/>
      <c r="M27" s="255"/>
      <c r="N27" s="255"/>
      <c r="O27" s="255"/>
      <c r="P27" s="255"/>
    </row>
    <row r="28" spans="1:16" s="256" customFormat="1" ht="12.75" hidden="1" customHeight="1" x14ac:dyDescent="0.2">
      <c r="A28" s="4"/>
      <c r="B28" s="171"/>
      <c r="C28" s="254"/>
      <c r="D28" s="254"/>
      <c r="E28" s="172">
        <v>23</v>
      </c>
      <c r="F28" s="2" t="b">
        <f>AND(IF($B$6='Бланк для заполнения'!C29,'Бланк для заполнения'!I29),IF($C$6='Бланк для заполнения'!D29,'Бланк для заполнения'!I29))</f>
        <v>0</v>
      </c>
      <c r="G28" s="2">
        <f>IF(F28=TRUE,'Бланк для заполнения'!I29,0)</f>
        <v>0</v>
      </c>
      <c r="H28" s="9"/>
      <c r="I28" s="3"/>
      <c r="J28" s="255"/>
      <c r="K28" s="255"/>
      <c r="L28" s="255"/>
      <c r="M28" s="255"/>
      <c r="N28" s="255"/>
      <c r="O28" s="255"/>
      <c r="P28" s="255"/>
    </row>
    <row r="29" spans="1:16" s="256" customFormat="1" ht="12.75" hidden="1" customHeight="1" x14ac:dyDescent="0.2">
      <c r="A29" s="4"/>
      <c r="B29" s="171"/>
      <c r="C29" s="254"/>
      <c r="D29" s="254"/>
      <c r="E29" s="172">
        <v>24</v>
      </c>
      <c r="F29" s="2" t="b">
        <f>AND(IF($B$6='Бланк для заполнения'!C30,'Бланк для заполнения'!I30),IF($C$6='Бланк для заполнения'!D30,'Бланк для заполнения'!I30))</f>
        <v>0</v>
      </c>
      <c r="G29" s="2">
        <f>IF(F29=TRUE,'Бланк для заполнения'!I30,0)</f>
        <v>0</v>
      </c>
      <c r="H29" s="9"/>
      <c r="I29" s="3"/>
      <c r="J29" s="255"/>
      <c r="K29" s="255"/>
      <c r="L29" s="255"/>
      <c r="M29" s="255"/>
      <c r="N29" s="255"/>
      <c r="O29" s="255"/>
      <c r="P29" s="255"/>
    </row>
    <row r="30" spans="1:16" s="256" customFormat="1" ht="12.75" hidden="1" customHeight="1" x14ac:dyDescent="0.2">
      <c r="A30" s="4"/>
      <c r="B30" s="171"/>
      <c r="C30" s="254"/>
      <c r="D30" s="254"/>
      <c r="E30" s="172">
        <v>25</v>
      </c>
      <c r="F30" s="2" t="b">
        <f>AND(IF($B$6='Бланк для заполнения'!C31,'Бланк для заполнения'!I31),IF($C$6='Бланк для заполнения'!D31,'Бланк для заполнения'!I31))</f>
        <v>0</v>
      </c>
      <c r="G30" s="2">
        <f>IF(F30=TRUE,'Бланк для заполнения'!I31,0)</f>
        <v>0</v>
      </c>
      <c r="H30" s="9"/>
      <c r="I30" s="3"/>
      <c r="J30" s="255"/>
      <c r="K30" s="255"/>
      <c r="L30" s="255"/>
      <c r="M30" s="255"/>
      <c r="N30" s="255"/>
      <c r="O30" s="255"/>
      <c r="P30" s="255"/>
    </row>
    <row r="31" spans="1:16" s="256" customFormat="1" ht="12.75" hidden="1" customHeight="1" x14ac:dyDescent="0.2">
      <c r="A31" s="4"/>
      <c r="B31" s="171"/>
      <c r="C31" s="254"/>
      <c r="D31" s="254"/>
      <c r="E31" s="172">
        <v>26</v>
      </c>
      <c r="F31" s="2" t="b">
        <f>AND(IF($B$6='Бланк для заполнения'!C32,'Бланк для заполнения'!I32),IF($C$6='Бланк для заполнения'!D32,'Бланк для заполнения'!I32))</f>
        <v>0</v>
      </c>
      <c r="G31" s="2">
        <f>IF(F31=TRUE,'Бланк для заполнения'!I32,0)</f>
        <v>0</v>
      </c>
      <c r="H31" s="9"/>
      <c r="I31" s="3"/>
      <c r="J31" s="255"/>
      <c r="K31" s="255"/>
      <c r="L31" s="255"/>
      <c r="M31" s="255"/>
      <c r="N31" s="255"/>
      <c r="O31" s="255"/>
      <c r="P31" s="255"/>
    </row>
    <row r="32" spans="1:16" s="256" customFormat="1" ht="12.75" hidden="1" customHeight="1" x14ac:dyDescent="0.2">
      <c r="A32" s="4"/>
      <c r="B32" s="171"/>
      <c r="C32" s="254"/>
      <c r="D32" s="254"/>
      <c r="E32" s="172">
        <v>27</v>
      </c>
      <c r="F32" s="2" t="b">
        <f>AND(IF($B$6='Бланк для заполнения'!C33,'Бланк для заполнения'!I33),IF($C$6='Бланк для заполнения'!D33,'Бланк для заполнения'!I33))</f>
        <v>0</v>
      </c>
      <c r="G32" s="2">
        <f>IF(F32=TRUE,'Бланк для заполнения'!I33,0)</f>
        <v>0</v>
      </c>
      <c r="H32" s="9"/>
      <c r="I32" s="3"/>
      <c r="J32" s="255"/>
      <c r="K32" s="255"/>
      <c r="L32" s="255"/>
      <c r="M32" s="255"/>
      <c r="N32" s="255"/>
      <c r="O32" s="255"/>
      <c r="P32" s="255"/>
    </row>
    <row r="33" spans="1:16" s="256" customFormat="1" ht="12.75" hidden="1" customHeight="1" x14ac:dyDescent="0.2">
      <c r="A33" s="4"/>
      <c r="B33" s="171"/>
      <c r="C33" s="254"/>
      <c r="D33" s="254"/>
      <c r="E33" s="172">
        <v>28</v>
      </c>
      <c r="F33" s="2" t="b">
        <f>AND(IF($B$6='Бланк для заполнения'!C34,'Бланк для заполнения'!I34),IF($C$6='Бланк для заполнения'!D34,'Бланк для заполнения'!I34))</f>
        <v>0</v>
      </c>
      <c r="G33" s="2">
        <f>IF(F33=TRUE,'Бланк для заполнения'!I34,0)</f>
        <v>0</v>
      </c>
      <c r="H33" s="9"/>
      <c r="I33" s="3"/>
      <c r="J33" s="255"/>
      <c r="K33" s="255"/>
      <c r="L33" s="255"/>
      <c r="M33" s="255"/>
      <c r="N33" s="255"/>
      <c r="O33" s="255"/>
      <c r="P33" s="255"/>
    </row>
    <row r="34" spans="1:16" s="256" customFormat="1" ht="12.75" hidden="1" customHeight="1" x14ac:dyDescent="0.2">
      <c r="A34" s="4"/>
      <c r="B34" s="171"/>
      <c r="C34" s="254"/>
      <c r="D34" s="254"/>
      <c r="E34" s="172">
        <v>29</v>
      </c>
      <c r="F34" s="2" t="b">
        <f>AND(IF($B$6='Бланк для заполнения'!C35,'Бланк для заполнения'!I35),IF($C$6='Бланк для заполнения'!D35,'Бланк для заполнения'!I35))</f>
        <v>0</v>
      </c>
      <c r="G34" s="2">
        <f>IF(F34=TRUE,'Бланк для заполнения'!I35,0)</f>
        <v>0</v>
      </c>
      <c r="H34" s="9"/>
      <c r="I34" s="3"/>
      <c r="J34" s="255"/>
      <c r="K34" s="255"/>
      <c r="L34" s="255"/>
      <c r="M34" s="255"/>
      <c r="N34" s="255"/>
      <c r="O34" s="255"/>
      <c r="P34" s="255"/>
    </row>
    <row r="35" spans="1:16" s="256" customFormat="1" ht="12.75" hidden="1" customHeight="1" x14ac:dyDescent="0.2">
      <c r="A35" s="4"/>
      <c r="B35" s="171"/>
      <c r="C35" s="254"/>
      <c r="D35" s="254"/>
      <c r="E35" s="172">
        <v>30</v>
      </c>
      <c r="F35" s="2" t="b">
        <f>AND(IF($B$6='Бланк для заполнения'!C36,'Бланк для заполнения'!I36),IF($C$6='Бланк для заполнения'!D36,'Бланк для заполнения'!I36))</f>
        <v>0</v>
      </c>
      <c r="G35" s="2">
        <f>IF(F35=TRUE,'Бланк для заполнения'!I36,0)</f>
        <v>0</v>
      </c>
      <c r="H35" s="9"/>
      <c r="I35" s="3"/>
      <c r="J35" s="255"/>
      <c r="K35" s="255"/>
      <c r="L35" s="255"/>
      <c r="M35" s="255"/>
      <c r="N35" s="255"/>
      <c r="O35" s="255"/>
      <c r="P35" s="255"/>
    </row>
    <row r="36" spans="1:16" x14ac:dyDescent="0.2">
      <c r="A36" s="18"/>
      <c r="B36" s="182" t="s">
        <v>180</v>
      </c>
      <c r="C36" s="183" t="s">
        <v>176</v>
      </c>
      <c r="D36" s="183"/>
      <c r="E36" s="180">
        <v>1</v>
      </c>
      <c r="F36" s="181" t="b">
        <f>AND(IF($B$36='Бланк для заполнения'!C7,'Бланк для заполнения'!I7),IF($C$36='Бланк для заполнения'!D7,'Бланк для заполнения'!I7))</f>
        <v>0</v>
      </c>
      <c r="G36" s="181">
        <f>IF(F36=TRUE,'Бланк для заполнения'!I7,0)</f>
        <v>0</v>
      </c>
      <c r="H36" s="184">
        <f>CEILING((CEILING((SUM(G36:G65)),2950)/6000),0.5)</f>
        <v>0</v>
      </c>
      <c r="I36" s="19"/>
    </row>
    <row r="37" spans="1:16" s="256" customFormat="1" ht="12.75" hidden="1" customHeight="1" x14ac:dyDescent="0.2">
      <c r="A37" s="4"/>
      <c r="B37" s="171"/>
      <c r="C37" s="254"/>
      <c r="D37" s="254"/>
      <c r="E37" s="172">
        <v>2</v>
      </c>
      <c r="F37" s="2" t="b">
        <f>AND(IF($B$36='Бланк для заполнения'!C8,'Бланк для заполнения'!I8),IF($C$36='Бланк для заполнения'!D8,'Бланк для заполнения'!I8))</f>
        <v>0</v>
      </c>
      <c r="G37" s="2">
        <f>IF(F37=TRUE,'Бланк для заполнения'!I8,0)</f>
        <v>0</v>
      </c>
      <c r="H37" s="9"/>
      <c r="I37" s="3"/>
      <c r="J37" s="255"/>
      <c r="K37" s="255"/>
      <c r="L37" s="255"/>
      <c r="M37" s="255"/>
      <c r="N37" s="255"/>
      <c r="O37" s="255"/>
      <c r="P37" s="255"/>
    </row>
    <row r="38" spans="1:16" s="256" customFormat="1" ht="12.75" hidden="1" customHeight="1" x14ac:dyDescent="0.2">
      <c r="A38" s="4"/>
      <c r="B38" s="171"/>
      <c r="C38" s="254"/>
      <c r="D38" s="254"/>
      <c r="E38" s="172">
        <v>3</v>
      </c>
      <c r="F38" s="2" t="b">
        <f>AND(IF($B$36='Бланк для заполнения'!C9,'Бланк для заполнения'!I9),IF($C$36='Бланк для заполнения'!D9,'Бланк для заполнения'!I9))</f>
        <v>0</v>
      </c>
      <c r="G38" s="2">
        <f>IF(F38=TRUE,'Бланк для заполнения'!I9,0)</f>
        <v>0</v>
      </c>
      <c r="H38" s="9"/>
      <c r="I38" s="3"/>
      <c r="J38" s="255"/>
      <c r="K38" s="255"/>
      <c r="L38" s="255"/>
      <c r="M38" s="255"/>
      <c r="N38" s="255"/>
      <c r="O38" s="255"/>
      <c r="P38" s="255"/>
    </row>
    <row r="39" spans="1:16" s="256" customFormat="1" ht="12.75" hidden="1" customHeight="1" x14ac:dyDescent="0.2">
      <c r="A39" s="4"/>
      <c r="B39" s="171"/>
      <c r="C39" s="254"/>
      <c r="D39" s="254"/>
      <c r="E39" s="172">
        <v>4</v>
      </c>
      <c r="F39" s="2" t="b">
        <f>AND(IF($B$36='Бланк для заполнения'!C10,'Бланк для заполнения'!I10),IF($C$36='Бланк для заполнения'!D10,'Бланк для заполнения'!I10))</f>
        <v>0</v>
      </c>
      <c r="G39" s="2">
        <f>IF(F39=TRUE,'Бланк для заполнения'!I10,0)</f>
        <v>0</v>
      </c>
      <c r="H39" s="9"/>
      <c r="I39" s="3"/>
      <c r="J39" s="255"/>
      <c r="K39" s="255"/>
      <c r="L39" s="255"/>
      <c r="M39" s="255"/>
      <c r="N39" s="255"/>
      <c r="O39" s="255"/>
      <c r="P39" s="255"/>
    </row>
    <row r="40" spans="1:16" s="256" customFormat="1" ht="12.75" hidden="1" customHeight="1" x14ac:dyDescent="0.2">
      <c r="A40" s="4"/>
      <c r="B40" s="171"/>
      <c r="C40" s="254"/>
      <c r="D40" s="254"/>
      <c r="E40" s="172">
        <v>5</v>
      </c>
      <c r="F40" s="2" t="b">
        <f>AND(IF($B$36='Бланк для заполнения'!C11,'Бланк для заполнения'!I11),IF($C$36='Бланк для заполнения'!D11,'Бланк для заполнения'!I11))</f>
        <v>0</v>
      </c>
      <c r="G40" s="2">
        <f>IF(F40=TRUE,'Бланк для заполнения'!I11,0)</f>
        <v>0</v>
      </c>
      <c r="H40" s="9"/>
      <c r="I40" s="3"/>
      <c r="J40" s="255"/>
      <c r="K40" s="255"/>
      <c r="L40" s="255"/>
      <c r="M40" s="255"/>
      <c r="N40" s="255"/>
      <c r="O40" s="255"/>
      <c r="P40" s="255"/>
    </row>
    <row r="41" spans="1:16" s="256" customFormat="1" ht="12.75" hidden="1" customHeight="1" x14ac:dyDescent="0.2">
      <c r="A41" s="4"/>
      <c r="B41" s="171"/>
      <c r="C41" s="254"/>
      <c r="D41" s="254"/>
      <c r="E41" s="172">
        <v>6</v>
      </c>
      <c r="F41" s="2" t="b">
        <f>AND(IF($B$36='Бланк для заполнения'!C12,'Бланк для заполнения'!I12),IF($C$36='Бланк для заполнения'!D12,'Бланк для заполнения'!I12))</f>
        <v>0</v>
      </c>
      <c r="G41" s="2">
        <f>IF(F41=TRUE,'Бланк для заполнения'!I12,0)</f>
        <v>0</v>
      </c>
      <c r="H41" s="9"/>
      <c r="I41" s="3"/>
      <c r="J41" s="255"/>
      <c r="K41" s="255"/>
      <c r="L41" s="255"/>
      <c r="M41" s="255"/>
      <c r="N41" s="255"/>
      <c r="O41" s="255"/>
      <c r="P41" s="255"/>
    </row>
    <row r="42" spans="1:16" s="256" customFormat="1" ht="12.75" hidden="1" customHeight="1" x14ac:dyDescent="0.2">
      <c r="A42" s="4"/>
      <c r="B42" s="171"/>
      <c r="C42" s="254"/>
      <c r="D42" s="254"/>
      <c r="E42" s="172">
        <v>7</v>
      </c>
      <c r="F42" s="2" t="b">
        <f>AND(IF($B$36='Бланк для заполнения'!C13,'Бланк для заполнения'!I13),IF($C$36='Бланк для заполнения'!D13,'Бланк для заполнения'!I13))</f>
        <v>0</v>
      </c>
      <c r="G42" s="2">
        <f>IF(F42=TRUE,'Бланк для заполнения'!I13,0)</f>
        <v>0</v>
      </c>
      <c r="H42" s="9"/>
      <c r="I42" s="3"/>
      <c r="J42" s="255"/>
      <c r="K42" s="255"/>
      <c r="L42" s="255"/>
      <c r="M42" s="255"/>
      <c r="N42" s="255"/>
      <c r="O42" s="255"/>
      <c r="P42" s="255"/>
    </row>
    <row r="43" spans="1:16" s="256" customFormat="1" ht="12.75" hidden="1" customHeight="1" x14ac:dyDescent="0.2">
      <c r="A43" s="4"/>
      <c r="B43" s="171"/>
      <c r="C43" s="254"/>
      <c r="D43" s="254"/>
      <c r="E43" s="172">
        <v>8</v>
      </c>
      <c r="F43" s="2" t="b">
        <f>AND(IF($B$36='Бланк для заполнения'!C14,'Бланк для заполнения'!I14),IF($C$36='Бланк для заполнения'!D14,'Бланк для заполнения'!I14))</f>
        <v>0</v>
      </c>
      <c r="G43" s="2">
        <f>IF(F43=TRUE,'Бланк для заполнения'!I14,0)</f>
        <v>0</v>
      </c>
      <c r="H43" s="9"/>
      <c r="I43" s="3"/>
      <c r="J43" s="255"/>
      <c r="K43" s="255"/>
      <c r="L43" s="255"/>
      <c r="M43" s="255"/>
      <c r="N43" s="255"/>
      <c r="O43" s="255"/>
      <c r="P43" s="255"/>
    </row>
    <row r="44" spans="1:16" s="256" customFormat="1" ht="12.75" hidden="1" customHeight="1" x14ac:dyDescent="0.2">
      <c r="A44" s="4"/>
      <c r="B44" s="171"/>
      <c r="C44" s="254"/>
      <c r="D44" s="254"/>
      <c r="E44" s="172">
        <v>9</v>
      </c>
      <c r="F44" s="2" t="b">
        <f>AND(IF($B$36='Бланк для заполнения'!C15,'Бланк для заполнения'!I15),IF($C$36='Бланк для заполнения'!D15,'Бланк для заполнения'!I15))</f>
        <v>0</v>
      </c>
      <c r="G44" s="2">
        <f>IF(F44=TRUE,'Бланк для заполнения'!I15,0)</f>
        <v>0</v>
      </c>
      <c r="H44" s="9"/>
      <c r="I44" s="3"/>
      <c r="J44" s="255"/>
      <c r="K44" s="255"/>
      <c r="L44" s="255"/>
      <c r="M44" s="255"/>
      <c r="N44" s="255"/>
      <c r="O44" s="255"/>
      <c r="P44" s="255"/>
    </row>
    <row r="45" spans="1:16" s="256" customFormat="1" ht="12.75" hidden="1" customHeight="1" x14ac:dyDescent="0.2">
      <c r="A45" s="4"/>
      <c r="B45" s="171"/>
      <c r="C45" s="254"/>
      <c r="D45" s="254"/>
      <c r="E45" s="172">
        <v>10</v>
      </c>
      <c r="F45" s="2" t="b">
        <f>AND(IF($B$36='Бланк для заполнения'!C16,'Бланк для заполнения'!I16),IF($C$36='Бланк для заполнения'!D16,'Бланк для заполнения'!I16))</f>
        <v>0</v>
      </c>
      <c r="G45" s="2">
        <f>IF(F45=TRUE,'Бланк для заполнения'!I16,0)</f>
        <v>0</v>
      </c>
      <c r="H45" s="9"/>
      <c r="I45" s="3"/>
      <c r="J45" s="255"/>
      <c r="K45" s="255"/>
      <c r="L45" s="255"/>
      <c r="M45" s="255"/>
      <c r="N45" s="255"/>
      <c r="O45" s="255"/>
      <c r="P45" s="255"/>
    </row>
    <row r="46" spans="1:16" s="256" customFormat="1" ht="12.75" hidden="1" customHeight="1" x14ac:dyDescent="0.2">
      <c r="A46" s="4"/>
      <c r="B46" s="171"/>
      <c r="C46" s="254"/>
      <c r="D46" s="254"/>
      <c r="E46" s="172">
        <v>11</v>
      </c>
      <c r="F46" s="2" t="b">
        <f>AND(IF($B$36='Бланк для заполнения'!C17,'Бланк для заполнения'!I17),IF($C$36='Бланк для заполнения'!D17,'Бланк для заполнения'!I17))</f>
        <v>0</v>
      </c>
      <c r="G46" s="2">
        <f>IF(F46=TRUE,'Бланк для заполнения'!I17,0)</f>
        <v>0</v>
      </c>
      <c r="H46" s="9"/>
      <c r="I46" s="3"/>
      <c r="J46" s="255"/>
      <c r="K46" s="255"/>
      <c r="L46" s="255"/>
      <c r="M46" s="255"/>
      <c r="N46" s="255"/>
      <c r="O46" s="255"/>
      <c r="P46" s="255"/>
    </row>
    <row r="47" spans="1:16" s="256" customFormat="1" ht="12.75" hidden="1" customHeight="1" x14ac:dyDescent="0.2">
      <c r="A47" s="4"/>
      <c r="B47" s="171"/>
      <c r="C47" s="254"/>
      <c r="D47" s="254"/>
      <c r="E47" s="172">
        <v>12</v>
      </c>
      <c r="F47" s="2" t="b">
        <f>AND(IF($B$36='Бланк для заполнения'!C18,'Бланк для заполнения'!I18),IF($C$36='Бланк для заполнения'!D18,'Бланк для заполнения'!I18))</f>
        <v>0</v>
      </c>
      <c r="G47" s="2">
        <f>IF(F47=TRUE,'Бланк для заполнения'!I18,0)</f>
        <v>0</v>
      </c>
      <c r="H47" s="9"/>
      <c r="I47" s="3"/>
      <c r="J47" s="255"/>
      <c r="K47" s="255"/>
      <c r="L47" s="255"/>
      <c r="M47" s="255"/>
      <c r="N47" s="255"/>
      <c r="O47" s="255"/>
      <c r="P47" s="255"/>
    </row>
    <row r="48" spans="1:16" s="256" customFormat="1" ht="12.75" hidden="1" customHeight="1" x14ac:dyDescent="0.2">
      <c r="A48" s="4"/>
      <c r="B48" s="171"/>
      <c r="C48" s="254"/>
      <c r="D48" s="254"/>
      <c r="E48" s="172">
        <v>13</v>
      </c>
      <c r="F48" s="2" t="b">
        <f>AND(IF($B$36='Бланк для заполнения'!C19,'Бланк для заполнения'!I19),IF($C$36='Бланк для заполнения'!D19,'Бланк для заполнения'!I19))</f>
        <v>0</v>
      </c>
      <c r="G48" s="2">
        <f>IF(F48=TRUE,'Бланк для заполнения'!I19,0)</f>
        <v>0</v>
      </c>
      <c r="H48" s="9"/>
      <c r="I48" s="3"/>
      <c r="J48" s="255"/>
      <c r="K48" s="255"/>
      <c r="L48" s="255"/>
      <c r="M48" s="255"/>
      <c r="N48" s="255"/>
      <c r="O48" s="255"/>
      <c r="P48" s="255"/>
    </row>
    <row r="49" spans="1:16" s="256" customFormat="1" ht="12.75" hidden="1" customHeight="1" x14ac:dyDescent="0.2">
      <c r="A49" s="4"/>
      <c r="B49" s="171"/>
      <c r="C49" s="254"/>
      <c r="D49" s="254"/>
      <c r="E49" s="172">
        <v>14</v>
      </c>
      <c r="F49" s="2" t="b">
        <f>AND(IF($B$36='Бланк для заполнения'!C20,'Бланк для заполнения'!I20),IF($C$36='Бланк для заполнения'!D20,'Бланк для заполнения'!I20))</f>
        <v>0</v>
      </c>
      <c r="G49" s="2">
        <f>IF(F49=TRUE,'Бланк для заполнения'!I20,0)</f>
        <v>0</v>
      </c>
      <c r="H49" s="9"/>
      <c r="I49" s="3"/>
      <c r="J49" s="255"/>
      <c r="K49" s="255"/>
      <c r="L49" s="255"/>
      <c r="M49" s="255"/>
      <c r="N49" s="255"/>
      <c r="O49" s="255"/>
      <c r="P49" s="255"/>
    </row>
    <row r="50" spans="1:16" s="256" customFormat="1" ht="12.75" hidden="1" customHeight="1" x14ac:dyDescent="0.2">
      <c r="A50" s="4"/>
      <c r="B50" s="171"/>
      <c r="C50" s="254"/>
      <c r="D50" s="254"/>
      <c r="E50" s="172">
        <v>15</v>
      </c>
      <c r="F50" s="2" t="b">
        <f>AND(IF($B$36='Бланк для заполнения'!C21,'Бланк для заполнения'!I21),IF($C$36='Бланк для заполнения'!D21,'Бланк для заполнения'!I21))</f>
        <v>0</v>
      </c>
      <c r="G50" s="2">
        <f>IF(F50=TRUE,'Бланк для заполнения'!I21,0)</f>
        <v>0</v>
      </c>
      <c r="H50" s="9"/>
      <c r="I50" s="3"/>
      <c r="J50" s="255"/>
      <c r="K50" s="255"/>
      <c r="L50" s="255"/>
      <c r="M50" s="255"/>
      <c r="N50" s="255"/>
      <c r="O50" s="255"/>
      <c r="P50" s="255"/>
    </row>
    <row r="51" spans="1:16" s="256" customFormat="1" ht="12.75" hidden="1" customHeight="1" x14ac:dyDescent="0.2">
      <c r="A51" s="4"/>
      <c r="B51" s="171"/>
      <c r="C51" s="254"/>
      <c r="D51" s="254"/>
      <c r="E51" s="172">
        <v>16</v>
      </c>
      <c r="F51" s="2" t="b">
        <f>AND(IF($B$36='Бланк для заполнения'!C22,'Бланк для заполнения'!I22),IF($C$36='Бланк для заполнения'!D22,'Бланк для заполнения'!I22))</f>
        <v>0</v>
      </c>
      <c r="G51" s="2">
        <f>IF(F51=TRUE,'Бланк для заполнения'!I22,0)</f>
        <v>0</v>
      </c>
      <c r="H51" s="9"/>
      <c r="I51" s="3"/>
      <c r="J51" s="255"/>
      <c r="K51" s="255"/>
      <c r="L51" s="255"/>
      <c r="M51" s="255"/>
      <c r="N51" s="255"/>
      <c r="O51" s="255"/>
      <c r="P51" s="255"/>
    </row>
    <row r="52" spans="1:16" s="256" customFormat="1" ht="12.75" hidden="1" customHeight="1" x14ac:dyDescent="0.2">
      <c r="A52" s="4"/>
      <c r="B52" s="171"/>
      <c r="C52" s="254"/>
      <c r="D52" s="254"/>
      <c r="E52" s="172">
        <v>17</v>
      </c>
      <c r="F52" s="2" t="b">
        <f>AND(IF($B$36='Бланк для заполнения'!C23,'Бланк для заполнения'!I23),IF($C$36='Бланк для заполнения'!D23,'Бланк для заполнения'!I23))</f>
        <v>0</v>
      </c>
      <c r="G52" s="2">
        <f>IF(F52=TRUE,'Бланк для заполнения'!I23,0)</f>
        <v>0</v>
      </c>
      <c r="H52" s="9"/>
      <c r="I52" s="3"/>
      <c r="J52" s="255"/>
      <c r="K52" s="255"/>
      <c r="L52" s="255"/>
      <c r="M52" s="255"/>
      <c r="N52" s="255"/>
      <c r="O52" s="255"/>
      <c r="P52" s="255"/>
    </row>
    <row r="53" spans="1:16" s="256" customFormat="1" ht="12.75" hidden="1" customHeight="1" x14ac:dyDescent="0.2">
      <c r="A53" s="4"/>
      <c r="B53" s="171"/>
      <c r="C53" s="254"/>
      <c r="D53" s="254"/>
      <c r="E53" s="172">
        <v>18</v>
      </c>
      <c r="F53" s="2" t="b">
        <f>AND(IF($B$36='Бланк для заполнения'!C24,'Бланк для заполнения'!I24),IF($C$36='Бланк для заполнения'!D24,'Бланк для заполнения'!I24))</f>
        <v>0</v>
      </c>
      <c r="G53" s="2">
        <f>IF(F53=TRUE,'Бланк для заполнения'!I24,0)</f>
        <v>0</v>
      </c>
      <c r="H53" s="9"/>
      <c r="I53" s="3"/>
      <c r="J53" s="255"/>
      <c r="K53" s="255"/>
      <c r="L53" s="255"/>
      <c r="M53" s="255"/>
      <c r="N53" s="255"/>
      <c r="O53" s="255"/>
      <c r="P53" s="255"/>
    </row>
    <row r="54" spans="1:16" s="256" customFormat="1" ht="12.75" hidden="1" customHeight="1" x14ac:dyDescent="0.2">
      <c r="A54" s="4"/>
      <c r="B54" s="171"/>
      <c r="C54" s="254"/>
      <c r="D54" s="254"/>
      <c r="E54" s="172">
        <v>19</v>
      </c>
      <c r="F54" s="2" t="b">
        <f>AND(IF($B$36='Бланк для заполнения'!C25,'Бланк для заполнения'!I25),IF($C$36='Бланк для заполнения'!D25,'Бланк для заполнения'!I25))</f>
        <v>0</v>
      </c>
      <c r="G54" s="2">
        <f>IF(F54=TRUE,'Бланк для заполнения'!I25,0)</f>
        <v>0</v>
      </c>
      <c r="H54" s="9"/>
      <c r="I54" s="3"/>
      <c r="J54" s="255"/>
      <c r="K54" s="255"/>
      <c r="L54" s="255"/>
      <c r="M54" s="255"/>
      <c r="N54" s="255"/>
      <c r="O54" s="255"/>
      <c r="P54" s="255"/>
    </row>
    <row r="55" spans="1:16" s="256" customFormat="1" ht="12.75" hidden="1" customHeight="1" x14ac:dyDescent="0.2">
      <c r="A55" s="4"/>
      <c r="B55" s="171"/>
      <c r="C55" s="254"/>
      <c r="D55" s="254"/>
      <c r="E55" s="172">
        <v>20</v>
      </c>
      <c r="F55" s="2" t="b">
        <f>AND(IF($B$36='Бланк для заполнения'!C26,'Бланк для заполнения'!I26),IF($C$36='Бланк для заполнения'!D26,'Бланк для заполнения'!I26))</f>
        <v>0</v>
      </c>
      <c r="G55" s="2">
        <f>IF(F55=TRUE,'Бланк для заполнения'!I26,0)</f>
        <v>0</v>
      </c>
      <c r="H55" s="9"/>
      <c r="I55" s="3"/>
      <c r="J55" s="255"/>
      <c r="K55" s="255"/>
      <c r="L55" s="255"/>
      <c r="M55" s="255"/>
      <c r="N55" s="255"/>
      <c r="O55" s="255"/>
      <c r="P55" s="255"/>
    </row>
    <row r="56" spans="1:16" s="256" customFormat="1" ht="12.75" hidden="1" customHeight="1" x14ac:dyDescent="0.2">
      <c r="A56" s="4"/>
      <c r="B56" s="171"/>
      <c r="C56" s="254"/>
      <c r="D56" s="254"/>
      <c r="E56" s="172">
        <v>21</v>
      </c>
      <c r="F56" s="2" t="b">
        <f>AND(IF($B$36='Бланк для заполнения'!C27,'Бланк для заполнения'!I27),IF($C$36='Бланк для заполнения'!D27,'Бланк для заполнения'!I27))</f>
        <v>0</v>
      </c>
      <c r="G56" s="2">
        <f>IF(F56=TRUE,'Бланк для заполнения'!I27,0)</f>
        <v>0</v>
      </c>
      <c r="H56" s="9"/>
      <c r="I56" s="3"/>
      <c r="J56" s="255"/>
      <c r="K56" s="255"/>
      <c r="L56" s="255"/>
      <c r="M56" s="255"/>
      <c r="N56" s="255"/>
      <c r="O56" s="255"/>
      <c r="P56" s="255"/>
    </row>
    <row r="57" spans="1:16" s="256" customFormat="1" ht="12.75" hidden="1" customHeight="1" x14ac:dyDescent="0.2">
      <c r="A57" s="4"/>
      <c r="B57" s="171"/>
      <c r="C57" s="254"/>
      <c r="D57" s="254"/>
      <c r="E57" s="172">
        <v>22</v>
      </c>
      <c r="F57" s="2" t="b">
        <f>AND(IF($B$36='Бланк для заполнения'!C28,'Бланк для заполнения'!I28),IF($C$36='Бланк для заполнения'!D28,'Бланк для заполнения'!I28))</f>
        <v>0</v>
      </c>
      <c r="G57" s="2">
        <f>IF(F57=TRUE,'Бланк для заполнения'!I28,0)</f>
        <v>0</v>
      </c>
      <c r="H57" s="9"/>
      <c r="I57" s="3"/>
      <c r="J57" s="255"/>
      <c r="K57" s="255"/>
      <c r="L57" s="255"/>
      <c r="M57" s="255"/>
      <c r="N57" s="255"/>
      <c r="O57" s="255"/>
      <c r="P57" s="255"/>
    </row>
    <row r="58" spans="1:16" s="256" customFormat="1" ht="12.75" hidden="1" customHeight="1" x14ac:dyDescent="0.2">
      <c r="A58" s="4"/>
      <c r="B58" s="171"/>
      <c r="C58" s="254"/>
      <c r="D58" s="254"/>
      <c r="E58" s="172">
        <v>23</v>
      </c>
      <c r="F58" s="2" t="b">
        <f>AND(IF($B$36='Бланк для заполнения'!C29,'Бланк для заполнения'!I29),IF($C$36='Бланк для заполнения'!D29,'Бланк для заполнения'!I29))</f>
        <v>0</v>
      </c>
      <c r="G58" s="2">
        <f>IF(F58=TRUE,'Бланк для заполнения'!I29,0)</f>
        <v>0</v>
      </c>
      <c r="H58" s="9"/>
      <c r="I58" s="3"/>
      <c r="J58" s="255"/>
      <c r="K58" s="255"/>
      <c r="L58" s="255"/>
      <c r="M58" s="255"/>
      <c r="N58" s="255"/>
      <c r="O58" s="255"/>
      <c r="P58" s="255"/>
    </row>
    <row r="59" spans="1:16" s="256" customFormat="1" ht="12.75" hidden="1" customHeight="1" x14ac:dyDescent="0.2">
      <c r="A59" s="4"/>
      <c r="B59" s="171"/>
      <c r="C59" s="254"/>
      <c r="D59" s="254"/>
      <c r="E59" s="172">
        <v>24</v>
      </c>
      <c r="F59" s="2" t="b">
        <f>AND(IF($B$36='Бланк для заполнения'!C30,'Бланк для заполнения'!I30),IF($C$36='Бланк для заполнения'!D30,'Бланк для заполнения'!I30))</f>
        <v>0</v>
      </c>
      <c r="G59" s="2">
        <f>IF(F59=TRUE,'Бланк для заполнения'!I30,0)</f>
        <v>0</v>
      </c>
      <c r="H59" s="9"/>
      <c r="I59" s="3"/>
      <c r="J59" s="255"/>
      <c r="K59" s="255"/>
      <c r="L59" s="255"/>
      <c r="M59" s="255"/>
      <c r="N59" s="255"/>
      <c r="O59" s="255"/>
      <c r="P59" s="255"/>
    </row>
    <row r="60" spans="1:16" s="256" customFormat="1" ht="12.75" hidden="1" customHeight="1" x14ac:dyDescent="0.2">
      <c r="A60" s="4"/>
      <c r="B60" s="171"/>
      <c r="C60" s="254"/>
      <c r="D60" s="254"/>
      <c r="E60" s="172">
        <v>25</v>
      </c>
      <c r="F60" s="2" t="b">
        <f>AND(IF($B$36='Бланк для заполнения'!C31,'Бланк для заполнения'!I31),IF($C$36='Бланк для заполнения'!D31,'Бланк для заполнения'!I31))</f>
        <v>0</v>
      </c>
      <c r="G60" s="2">
        <f>IF(F60=TRUE,'Бланк для заполнения'!I31,0)</f>
        <v>0</v>
      </c>
      <c r="H60" s="9"/>
      <c r="I60" s="3"/>
      <c r="J60" s="255"/>
      <c r="K60" s="255"/>
      <c r="L60" s="255"/>
      <c r="M60" s="255"/>
      <c r="N60" s="255"/>
      <c r="O60" s="255"/>
      <c r="P60" s="255"/>
    </row>
    <row r="61" spans="1:16" s="256" customFormat="1" ht="12.75" hidden="1" customHeight="1" x14ac:dyDescent="0.2">
      <c r="A61" s="4"/>
      <c r="B61" s="171"/>
      <c r="C61" s="254"/>
      <c r="D61" s="254"/>
      <c r="E61" s="172">
        <v>26</v>
      </c>
      <c r="F61" s="2" t="b">
        <f>AND(IF($B$36='Бланк для заполнения'!C32,'Бланк для заполнения'!I32),IF($C$36='Бланк для заполнения'!D32,'Бланк для заполнения'!I32))</f>
        <v>0</v>
      </c>
      <c r="G61" s="2">
        <f>IF(F61=TRUE,'Бланк для заполнения'!I32,0)</f>
        <v>0</v>
      </c>
      <c r="H61" s="9"/>
      <c r="I61" s="3"/>
      <c r="J61" s="255"/>
      <c r="K61" s="255"/>
      <c r="L61" s="255"/>
      <c r="M61" s="255"/>
      <c r="N61" s="255"/>
      <c r="O61" s="255"/>
      <c r="P61" s="255"/>
    </row>
    <row r="62" spans="1:16" s="256" customFormat="1" ht="12.75" hidden="1" customHeight="1" x14ac:dyDescent="0.2">
      <c r="A62" s="4"/>
      <c r="B62" s="171"/>
      <c r="C62" s="254"/>
      <c r="D62" s="254"/>
      <c r="E62" s="172">
        <v>27</v>
      </c>
      <c r="F62" s="2" t="b">
        <f>AND(IF($B$36='Бланк для заполнения'!C33,'Бланк для заполнения'!I33),IF($C$36='Бланк для заполнения'!D33,'Бланк для заполнения'!I33))</f>
        <v>0</v>
      </c>
      <c r="G62" s="2">
        <f>IF(F62=TRUE,'Бланк для заполнения'!I33,0)</f>
        <v>0</v>
      </c>
      <c r="H62" s="9"/>
      <c r="I62" s="3"/>
      <c r="J62" s="255"/>
      <c r="K62" s="255"/>
      <c r="L62" s="255"/>
      <c r="M62" s="255"/>
      <c r="N62" s="255"/>
      <c r="O62" s="255"/>
      <c r="P62" s="255"/>
    </row>
    <row r="63" spans="1:16" s="256" customFormat="1" ht="12.75" hidden="1" customHeight="1" x14ac:dyDescent="0.2">
      <c r="A63" s="4"/>
      <c r="B63" s="171"/>
      <c r="C63" s="254"/>
      <c r="D63" s="254"/>
      <c r="E63" s="172">
        <v>28</v>
      </c>
      <c r="F63" s="2" t="b">
        <f>AND(IF($B$36='Бланк для заполнения'!C34,'Бланк для заполнения'!I34),IF($C$36='Бланк для заполнения'!D34,'Бланк для заполнения'!I34))</f>
        <v>0</v>
      </c>
      <c r="G63" s="2">
        <f>IF(F63=TRUE,'Бланк для заполнения'!I34,0)</f>
        <v>0</v>
      </c>
      <c r="H63" s="9"/>
      <c r="I63" s="3"/>
      <c r="J63" s="255"/>
      <c r="K63" s="255"/>
      <c r="L63" s="255"/>
      <c r="M63" s="255"/>
      <c r="N63" s="255"/>
      <c r="O63" s="255"/>
      <c r="P63" s="255"/>
    </row>
    <row r="64" spans="1:16" s="256" customFormat="1" ht="12.75" hidden="1" customHeight="1" x14ac:dyDescent="0.2">
      <c r="A64" s="4"/>
      <c r="B64" s="171"/>
      <c r="C64" s="254"/>
      <c r="D64" s="254"/>
      <c r="E64" s="172">
        <v>29</v>
      </c>
      <c r="F64" s="2" t="b">
        <f>AND(IF($B$36='Бланк для заполнения'!C35,'Бланк для заполнения'!I35),IF($C$36='Бланк для заполнения'!D35,'Бланк для заполнения'!I35))</f>
        <v>0</v>
      </c>
      <c r="G64" s="2">
        <f>IF(F64=TRUE,'Бланк для заполнения'!I35,0)</f>
        <v>0</v>
      </c>
      <c r="H64" s="9"/>
      <c r="I64" s="3"/>
      <c r="J64" s="255"/>
      <c r="K64" s="255"/>
      <c r="L64" s="255"/>
      <c r="M64" s="255"/>
      <c r="N64" s="255"/>
      <c r="O64" s="255"/>
      <c r="P64" s="255"/>
    </row>
    <row r="65" spans="1:16" s="256" customFormat="1" ht="12.75" hidden="1" customHeight="1" x14ac:dyDescent="0.2">
      <c r="A65" s="4"/>
      <c r="B65" s="171"/>
      <c r="C65" s="254"/>
      <c r="D65" s="254"/>
      <c r="E65" s="172">
        <v>30</v>
      </c>
      <c r="F65" s="2" t="b">
        <f>AND(IF($B$36='Бланк для заполнения'!C36,'Бланк для заполнения'!I36),IF($C$36='Бланк для заполнения'!D36,'Бланк для заполнения'!I36))</f>
        <v>0</v>
      </c>
      <c r="G65" s="2">
        <f>IF(F65=TRUE,'Бланк для заполнения'!I36,0)</f>
        <v>0</v>
      </c>
      <c r="H65" s="9"/>
      <c r="I65" s="3"/>
      <c r="J65" s="255"/>
      <c r="K65" s="255"/>
      <c r="L65" s="255"/>
      <c r="M65" s="255"/>
      <c r="N65" s="255"/>
      <c r="O65" s="255"/>
      <c r="P65" s="255"/>
    </row>
    <row r="66" spans="1:16" x14ac:dyDescent="0.2">
      <c r="A66" s="18"/>
      <c r="B66" s="182" t="s">
        <v>180</v>
      </c>
      <c r="C66" s="183" t="s">
        <v>177</v>
      </c>
      <c r="D66" s="183"/>
      <c r="E66" s="180">
        <v>1</v>
      </c>
      <c r="F66" s="181" t="b">
        <f>AND(IF($B$66='Бланк для заполнения'!C7,'Бланк для заполнения'!I7),IF($C$66='Бланк для заполнения'!D7,'Бланк для заполнения'!I7))</f>
        <v>0</v>
      </c>
      <c r="G66" s="181">
        <f>IF(F66=TRUE,'Бланк для заполнения'!I7,0)</f>
        <v>0</v>
      </c>
      <c r="H66" s="184">
        <f>CEILING((CEILING((SUM(G66:G95)),2950)/6000),0.5)</f>
        <v>0</v>
      </c>
      <c r="I66" s="19"/>
    </row>
    <row r="67" spans="1:16" s="256" customFormat="1" ht="12.75" hidden="1" customHeight="1" x14ac:dyDescent="0.2">
      <c r="A67" s="4"/>
      <c r="B67" s="171"/>
      <c r="C67" s="254"/>
      <c r="D67" s="254"/>
      <c r="E67" s="172">
        <v>2</v>
      </c>
      <c r="F67" s="2" t="b">
        <f>AND(IF($B$66='Бланк для заполнения'!C8,'Бланк для заполнения'!I8),IF($C$66='Бланк для заполнения'!D8,'Бланк для заполнения'!I8))</f>
        <v>0</v>
      </c>
      <c r="G67" s="2">
        <f>IF(F67=TRUE,'Бланк для заполнения'!I8,0)</f>
        <v>0</v>
      </c>
      <c r="H67" s="9"/>
      <c r="I67" s="3"/>
      <c r="J67" s="255"/>
      <c r="K67" s="255"/>
      <c r="L67" s="255"/>
      <c r="M67" s="255"/>
      <c r="N67" s="255"/>
      <c r="O67" s="255"/>
      <c r="P67" s="255"/>
    </row>
    <row r="68" spans="1:16" s="256" customFormat="1" ht="12.75" hidden="1" customHeight="1" x14ac:dyDescent="0.2">
      <c r="A68" s="4"/>
      <c r="B68" s="171"/>
      <c r="C68" s="254"/>
      <c r="D68" s="254"/>
      <c r="E68" s="172">
        <v>3</v>
      </c>
      <c r="F68" s="2" t="b">
        <f>AND(IF($B$66='Бланк для заполнения'!C9,'Бланк для заполнения'!I9),IF($C$66='Бланк для заполнения'!D9,'Бланк для заполнения'!I9))</f>
        <v>0</v>
      </c>
      <c r="G68" s="2">
        <f>IF(F68=TRUE,'Бланк для заполнения'!I9,0)</f>
        <v>0</v>
      </c>
      <c r="H68" s="9"/>
      <c r="I68" s="3"/>
      <c r="J68" s="255"/>
      <c r="K68" s="255"/>
      <c r="L68" s="255"/>
      <c r="M68" s="255"/>
      <c r="N68" s="255"/>
      <c r="O68" s="255"/>
      <c r="P68" s="255"/>
    </row>
    <row r="69" spans="1:16" s="256" customFormat="1" ht="12.75" hidden="1" customHeight="1" x14ac:dyDescent="0.2">
      <c r="A69" s="4"/>
      <c r="B69" s="171"/>
      <c r="C69" s="254"/>
      <c r="D69" s="254"/>
      <c r="E69" s="172">
        <v>4</v>
      </c>
      <c r="F69" s="2" t="b">
        <f>AND(IF($B$66='Бланк для заполнения'!C10,'Бланк для заполнения'!I10),IF($C$66='Бланк для заполнения'!D10,'Бланк для заполнения'!I10))</f>
        <v>0</v>
      </c>
      <c r="G69" s="2">
        <f>IF(F69=TRUE,'Бланк для заполнения'!I10,0)</f>
        <v>0</v>
      </c>
      <c r="H69" s="9"/>
      <c r="I69" s="3"/>
      <c r="J69" s="255"/>
      <c r="K69" s="255"/>
      <c r="L69" s="255"/>
      <c r="M69" s="255"/>
      <c r="N69" s="255"/>
      <c r="O69" s="255"/>
      <c r="P69" s="255"/>
    </row>
    <row r="70" spans="1:16" s="256" customFormat="1" ht="12.75" hidden="1" customHeight="1" x14ac:dyDescent="0.2">
      <c r="A70" s="4"/>
      <c r="B70" s="171"/>
      <c r="C70" s="254"/>
      <c r="D70" s="254"/>
      <c r="E70" s="172">
        <v>5</v>
      </c>
      <c r="F70" s="2" t="b">
        <f>AND(IF($B$66='Бланк для заполнения'!C11,'Бланк для заполнения'!I11),IF($C$66='Бланк для заполнения'!D11,'Бланк для заполнения'!I11))</f>
        <v>0</v>
      </c>
      <c r="G70" s="2">
        <f>IF(F70=TRUE,'Бланк для заполнения'!I11,0)</f>
        <v>0</v>
      </c>
      <c r="H70" s="9"/>
      <c r="I70" s="3"/>
      <c r="J70" s="255"/>
      <c r="K70" s="255"/>
      <c r="L70" s="255"/>
      <c r="M70" s="255"/>
      <c r="N70" s="255"/>
      <c r="O70" s="255"/>
      <c r="P70" s="255"/>
    </row>
    <row r="71" spans="1:16" s="256" customFormat="1" ht="12.75" hidden="1" customHeight="1" x14ac:dyDescent="0.2">
      <c r="A71" s="4"/>
      <c r="B71" s="171"/>
      <c r="C71" s="254"/>
      <c r="D71" s="254"/>
      <c r="E71" s="172">
        <v>6</v>
      </c>
      <c r="F71" s="2" t="b">
        <f>AND(IF($B$66='Бланк для заполнения'!C12,'Бланк для заполнения'!I12),IF($C$66='Бланк для заполнения'!D12,'Бланк для заполнения'!I12))</f>
        <v>0</v>
      </c>
      <c r="G71" s="2">
        <f>IF(F71=TRUE,'Бланк для заполнения'!I12,0)</f>
        <v>0</v>
      </c>
      <c r="H71" s="9"/>
      <c r="I71" s="3"/>
      <c r="J71" s="255"/>
      <c r="K71" s="255"/>
      <c r="L71" s="255"/>
      <c r="M71" s="255"/>
      <c r="N71" s="255"/>
      <c r="O71" s="255"/>
      <c r="P71" s="255"/>
    </row>
    <row r="72" spans="1:16" s="256" customFormat="1" ht="12.75" hidden="1" customHeight="1" x14ac:dyDescent="0.2">
      <c r="A72" s="4"/>
      <c r="B72" s="171"/>
      <c r="C72" s="254"/>
      <c r="D72" s="254"/>
      <c r="E72" s="172">
        <v>7</v>
      </c>
      <c r="F72" s="2" t="b">
        <f>AND(IF($B$66='Бланк для заполнения'!C13,'Бланк для заполнения'!I13),IF($C$66='Бланк для заполнения'!D13,'Бланк для заполнения'!I13))</f>
        <v>0</v>
      </c>
      <c r="G72" s="2">
        <f>IF(F72=TRUE,'Бланк для заполнения'!I13,0)</f>
        <v>0</v>
      </c>
      <c r="H72" s="9"/>
      <c r="I72" s="3"/>
      <c r="J72" s="255"/>
      <c r="K72" s="255"/>
      <c r="L72" s="255"/>
      <c r="M72" s="255"/>
      <c r="N72" s="255"/>
      <c r="O72" s="255"/>
      <c r="P72" s="255"/>
    </row>
    <row r="73" spans="1:16" s="256" customFormat="1" ht="12.75" hidden="1" customHeight="1" x14ac:dyDescent="0.2">
      <c r="A73" s="4"/>
      <c r="B73" s="171"/>
      <c r="C73" s="254"/>
      <c r="D73" s="254"/>
      <c r="E73" s="172">
        <v>8</v>
      </c>
      <c r="F73" s="2" t="b">
        <f>AND(IF($B$66='Бланк для заполнения'!C14,'Бланк для заполнения'!I14),IF($C$66='Бланк для заполнения'!D14,'Бланк для заполнения'!I14))</f>
        <v>0</v>
      </c>
      <c r="G73" s="2">
        <f>IF(F73=TRUE,'Бланк для заполнения'!I14,0)</f>
        <v>0</v>
      </c>
      <c r="H73" s="9"/>
      <c r="I73" s="3"/>
      <c r="J73" s="255"/>
      <c r="K73" s="255"/>
      <c r="L73" s="255"/>
      <c r="M73" s="255"/>
      <c r="N73" s="255"/>
      <c r="O73" s="255"/>
      <c r="P73" s="255"/>
    </row>
    <row r="74" spans="1:16" s="256" customFormat="1" ht="12.75" hidden="1" customHeight="1" x14ac:dyDescent="0.2">
      <c r="A74" s="4"/>
      <c r="B74" s="171"/>
      <c r="C74" s="254"/>
      <c r="D74" s="254"/>
      <c r="E74" s="172">
        <v>9</v>
      </c>
      <c r="F74" s="2" t="b">
        <f>AND(IF($B$66='Бланк для заполнения'!C15,'Бланк для заполнения'!I15),IF($C$66='Бланк для заполнения'!D15,'Бланк для заполнения'!I15))</f>
        <v>0</v>
      </c>
      <c r="G74" s="2">
        <f>IF(F74=TRUE,'Бланк для заполнения'!I15,0)</f>
        <v>0</v>
      </c>
      <c r="H74" s="9"/>
      <c r="I74" s="3"/>
      <c r="J74" s="255"/>
      <c r="K74" s="255"/>
      <c r="L74" s="255"/>
      <c r="M74" s="255"/>
      <c r="N74" s="255"/>
      <c r="O74" s="255"/>
      <c r="P74" s="255"/>
    </row>
    <row r="75" spans="1:16" s="256" customFormat="1" ht="12.75" hidden="1" customHeight="1" x14ac:dyDescent="0.2">
      <c r="A75" s="4"/>
      <c r="B75" s="171"/>
      <c r="C75" s="254"/>
      <c r="D75" s="254"/>
      <c r="E75" s="172">
        <v>10</v>
      </c>
      <c r="F75" s="2" t="b">
        <f>AND(IF($B$66='Бланк для заполнения'!C16,'Бланк для заполнения'!I16),IF($C$66='Бланк для заполнения'!D16,'Бланк для заполнения'!I16))</f>
        <v>0</v>
      </c>
      <c r="G75" s="2">
        <f>IF(F75=TRUE,'Бланк для заполнения'!I16,0)</f>
        <v>0</v>
      </c>
      <c r="H75" s="9"/>
      <c r="I75" s="3"/>
      <c r="J75" s="255"/>
      <c r="K75" s="255"/>
      <c r="L75" s="255"/>
      <c r="M75" s="255"/>
      <c r="N75" s="255"/>
      <c r="O75" s="255"/>
      <c r="P75" s="255"/>
    </row>
    <row r="76" spans="1:16" s="256" customFormat="1" ht="12.75" hidden="1" customHeight="1" x14ac:dyDescent="0.2">
      <c r="A76" s="4"/>
      <c r="B76" s="171"/>
      <c r="C76" s="254"/>
      <c r="D76" s="254"/>
      <c r="E76" s="172">
        <v>11</v>
      </c>
      <c r="F76" s="2" t="b">
        <f>AND(IF($B$66='Бланк для заполнения'!C17,'Бланк для заполнения'!I17),IF($C$66='Бланк для заполнения'!D17,'Бланк для заполнения'!I17))</f>
        <v>0</v>
      </c>
      <c r="G76" s="2">
        <f>IF(F76=TRUE,'Бланк для заполнения'!I17,0)</f>
        <v>0</v>
      </c>
      <c r="H76" s="9"/>
      <c r="I76" s="3"/>
      <c r="J76" s="255"/>
      <c r="K76" s="255"/>
      <c r="L76" s="255"/>
      <c r="M76" s="255"/>
      <c r="N76" s="255"/>
      <c r="O76" s="255"/>
      <c r="P76" s="255"/>
    </row>
    <row r="77" spans="1:16" s="256" customFormat="1" ht="12.75" hidden="1" customHeight="1" x14ac:dyDescent="0.2">
      <c r="A77" s="4"/>
      <c r="B77" s="171"/>
      <c r="C77" s="254"/>
      <c r="D77" s="254"/>
      <c r="E77" s="172">
        <v>12</v>
      </c>
      <c r="F77" s="2" t="b">
        <f>AND(IF($B$66='Бланк для заполнения'!C18,'Бланк для заполнения'!I18),IF($C$66='Бланк для заполнения'!D18,'Бланк для заполнения'!I18))</f>
        <v>0</v>
      </c>
      <c r="G77" s="2">
        <f>IF(F77=TRUE,'Бланк для заполнения'!I18,0)</f>
        <v>0</v>
      </c>
      <c r="H77" s="9"/>
      <c r="I77" s="3"/>
      <c r="J77" s="255"/>
      <c r="K77" s="255"/>
      <c r="L77" s="255"/>
      <c r="M77" s="255"/>
      <c r="N77" s="255"/>
      <c r="O77" s="255"/>
      <c r="P77" s="255"/>
    </row>
    <row r="78" spans="1:16" s="256" customFormat="1" ht="12.75" hidden="1" customHeight="1" x14ac:dyDescent="0.2">
      <c r="A78" s="4"/>
      <c r="B78" s="171"/>
      <c r="C78" s="254"/>
      <c r="D78" s="254"/>
      <c r="E78" s="172">
        <v>13</v>
      </c>
      <c r="F78" s="2" t="b">
        <f>AND(IF($B$66='Бланк для заполнения'!C19,'Бланк для заполнения'!I19),IF($C$66='Бланк для заполнения'!D19,'Бланк для заполнения'!I19))</f>
        <v>0</v>
      </c>
      <c r="G78" s="2">
        <f>IF(F78=TRUE,'Бланк для заполнения'!I19,0)</f>
        <v>0</v>
      </c>
      <c r="H78" s="9"/>
      <c r="I78" s="3"/>
      <c r="J78" s="255"/>
      <c r="K78" s="255"/>
      <c r="L78" s="255"/>
      <c r="M78" s="255"/>
      <c r="N78" s="255"/>
      <c r="O78" s="255"/>
      <c r="P78" s="255"/>
    </row>
    <row r="79" spans="1:16" s="256" customFormat="1" ht="12.75" hidden="1" customHeight="1" x14ac:dyDescent="0.2">
      <c r="A79" s="4"/>
      <c r="B79" s="171"/>
      <c r="C79" s="254"/>
      <c r="D79" s="254"/>
      <c r="E79" s="172">
        <v>14</v>
      </c>
      <c r="F79" s="2" t="b">
        <f>AND(IF($B$66='Бланк для заполнения'!C20,'Бланк для заполнения'!I20),IF($C$66='Бланк для заполнения'!D20,'Бланк для заполнения'!I20))</f>
        <v>0</v>
      </c>
      <c r="G79" s="2">
        <f>IF(F79=TRUE,'Бланк для заполнения'!I20,0)</f>
        <v>0</v>
      </c>
      <c r="H79" s="9"/>
      <c r="I79" s="3"/>
      <c r="J79" s="255"/>
      <c r="K79" s="255"/>
      <c r="L79" s="255"/>
      <c r="M79" s="255"/>
      <c r="N79" s="255"/>
      <c r="O79" s="255"/>
      <c r="P79" s="255"/>
    </row>
    <row r="80" spans="1:16" s="256" customFormat="1" ht="12.75" hidden="1" customHeight="1" x14ac:dyDescent="0.2">
      <c r="A80" s="4"/>
      <c r="B80" s="171"/>
      <c r="C80" s="254"/>
      <c r="D80" s="254"/>
      <c r="E80" s="172">
        <v>15</v>
      </c>
      <c r="F80" s="2" t="b">
        <f>AND(IF($B$66='Бланк для заполнения'!C21,'Бланк для заполнения'!I21),IF($C$66='Бланк для заполнения'!D21,'Бланк для заполнения'!I21))</f>
        <v>0</v>
      </c>
      <c r="G80" s="2">
        <f>IF(F80=TRUE,'Бланк для заполнения'!I21,0)</f>
        <v>0</v>
      </c>
      <c r="H80" s="9"/>
      <c r="I80" s="3"/>
      <c r="J80" s="255"/>
      <c r="K80" s="255"/>
      <c r="L80" s="255"/>
      <c r="M80" s="255"/>
      <c r="N80" s="255"/>
      <c r="O80" s="255"/>
      <c r="P80" s="255"/>
    </row>
    <row r="81" spans="1:16" s="256" customFormat="1" ht="12.75" hidden="1" customHeight="1" x14ac:dyDescent="0.2">
      <c r="A81" s="4"/>
      <c r="B81" s="171"/>
      <c r="C81" s="254"/>
      <c r="D81" s="254"/>
      <c r="E81" s="172">
        <v>16</v>
      </c>
      <c r="F81" s="2" t="b">
        <f>AND(IF($B$66='Бланк для заполнения'!C22,'Бланк для заполнения'!I22),IF($C$66='Бланк для заполнения'!D22,'Бланк для заполнения'!I22))</f>
        <v>0</v>
      </c>
      <c r="G81" s="2">
        <f>IF(F81=TRUE,'Бланк для заполнения'!I22,0)</f>
        <v>0</v>
      </c>
      <c r="H81" s="9"/>
      <c r="I81" s="3"/>
      <c r="J81" s="255"/>
      <c r="K81" s="255"/>
      <c r="L81" s="255"/>
      <c r="M81" s="255"/>
      <c r="N81" s="255"/>
      <c r="O81" s="255"/>
      <c r="P81" s="255"/>
    </row>
    <row r="82" spans="1:16" s="256" customFormat="1" ht="12.75" hidden="1" customHeight="1" x14ac:dyDescent="0.2">
      <c r="A82" s="4"/>
      <c r="B82" s="171"/>
      <c r="C82" s="254"/>
      <c r="D82" s="254"/>
      <c r="E82" s="172">
        <v>17</v>
      </c>
      <c r="F82" s="2" t="b">
        <f>AND(IF($B$66='Бланк для заполнения'!C23,'Бланк для заполнения'!I23),IF($C$66='Бланк для заполнения'!D23,'Бланк для заполнения'!I23))</f>
        <v>0</v>
      </c>
      <c r="G82" s="2">
        <f>IF(F82=TRUE,'Бланк для заполнения'!I23,0)</f>
        <v>0</v>
      </c>
      <c r="H82" s="9"/>
      <c r="I82" s="3"/>
      <c r="J82" s="255"/>
      <c r="K82" s="255"/>
      <c r="L82" s="255"/>
      <c r="M82" s="255"/>
      <c r="N82" s="255"/>
      <c r="O82" s="255"/>
      <c r="P82" s="255"/>
    </row>
    <row r="83" spans="1:16" s="256" customFormat="1" ht="12.75" hidden="1" customHeight="1" x14ac:dyDescent="0.2">
      <c r="A83" s="4"/>
      <c r="B83" s="171"/>
      <c r="C83" s="254"/>
      <c r="D83" s="254"/>
      <c r="E83" s="172">
        <v>18</v>
      </c>
      <c r="F83" s="2" t="b">
        <f>AND(IF($B$66='Бланк для заполнения'!C24,'Бланк для заполнения'!I24),IF($C$66='Бланк для заполнения'!D24,'Бланк для заполнения'!I24))</f>
        <v>0</v>
      </c>
      <c r="G83" s="2">
        <f>IF(F83=TRUE,'Бланк для заполнения'!I24,0)</f>
        <v>0</v>
      </c>
      <c r="H83" s="9"/>
      <c r="I83" s="3"/>
      <c r="J83" s="255"/>
      <c r="K83" s="255"/>
      <c r="L83" s="255"/>
      <c r="M83" s="255"/>
      <c r="N83" s="255"/>
      <c r="O83" s="255"/>
      <c r="P83" s="255"/>
    </row>
    <row r="84" spans="1:16" s="256" customFormat="1" ht="12.75" hidden="1" customHeight="1" x14ac:dyDescent="0.2">
      <c r="A84" s="4"/>
      <c r="B84" s="171"/>
      <c r="C84" s="254"/>
      <c r="D84" s="254"/>
      <c r="E84" s="172">
        <v>19</v>
      </c>
      <c r="F84" s="2" t="b">
        <f>AND(IF($B$66='Бланк для заполнения'!C25,'Бланк для заполнения'!I25),IF($C$66='Бланк для заполнения'!D25,'Бланк для заполнения'!I25))</f>
        <v>0</v>
      </c>
      <c r="G84" s="2">
        <f>IF(F84=TRUE,'Бланк для заполнения'!I25,0)</f>
        <v>0</v>
      </c>
      <c r="H84" s="9"/>
      <c r="I84" s="3"/>
      <c r="J84" s="255"/>
      <c r="K84" s="255"/>
      <c r="L84" s="255"/>
      <c r="M84" s="255"/>
      <c r="N84" s="255"/>
      <c r="O84" s="255"/>
      <c r="P84" s="255"/>
    </row>
    <row r="85" spans="1:16" s="256" customFormat="1" ht="12.75" hidden="1" customHeight="1" x14ac:dyDescent="0.2">
      <c r="A85" s="4"/>
      <c r="B85" s="171"/>
      <c r="C85" s="254"/>
      <c r="D85" s="254"/>
      <c r="E85" s="172">
        <v>20</v>
      </c>
      <c r="F85" s="2" t="b">
        <f>AND(IF($B$66='Бланк для заполнения'!C26,'Бланк для заполнения'!I26),IF($C$66='Бланк для заполнения'!D26,'Бланк для заполнения'!I26))</f>
        <v>0</v>
      </c>
      <c r="G85" s="2">
        <f>IF(F85=TRUE,'Бланк для заполнения'!I26,0)</f>
        <v>0</v>
      </c>
      <c r="H85" s="9"/>
      <c r="I85" s="3"/>
      <c r="J85" s="255"/>
      <c r="K85" s="255"/>
      <c r="L85" s="255"/>
      <c r="M85" s="255"/>
      <c r="N85" s="255"/>
      <c r="O85" s="255"/>
      <c r="P85" s="255"/>
    </row>
    <row r="86" spans="1:16" s="256" customFormat="1" ht="12.75" hidden="1" customHeight="1" x14ac:dyDescent="0.2">
      <c r="A86" s="4"/>
      <c r="B86" s="171"/>
      <c r="C86" s="254"/>
      <c r="D86" s="254"/>
      <c r="E86" s="172">
        <v>21</v>
      </c>
      <c r="F86" s="2" t="b">
        <f>AND(IF($B$66='Бланк для заполнения'!C27,'Бланк для заполнения'!I27),IF($C$66='Бланк для заполнения'!D27,'Бланк для заполнения'!I27))</f>
        <v>0</v>
      </c>
      <c r="G86" s="2">
        <f>IF(F86=TRUE,'Бланк для заполнения'!I27,0)</f>
        <v>0</v>
      </c>
      <c r="H86" s="9"/>
      <c r="I86" s="3"/>
      <c r="J86" s="255"/>
      <c r="K86" s="255"/>
      <c r="L86" s="255"/>
      <c r="M86" s="255"/>
      <c r="N86" s="255"/>
      <c r="O86" s="255"/>
      <c r="P86" s="255"/>
    </row>
    <row r="87" spans="1:16" s="256" customFormat="1" ht="12.75" hidden="1" customHeight="1" x14ac:dyDescent="0.2">
      <c r="A87" s="4"/>
      <c r="B87" s="171"/>
      <c r="C87" s="254"/>
      <c r="D87" s="254"/>
      <c r="E87" s="172">
        <v>22</v>
      </c>
      <c r="F87" s="2" t="b">
        <f>AND(IF($B$66='Бланк для заполнения'!C28,'Бланк для заполнения'!I28),IF($C$66='Бланк для заполнения'!D28,'Бланк для заполнения'!I28))</f>
        <v>0</v>
      </c>
      <c r="G87" s="2">
        <f>IF(F87=TRUE,'Бланк для заполнения'!I28,0)</f>
        <v>0</v>
      </c>
      <c r="H87" s="9"/>
      <c r="I87" s="3"/>
      <c r="J87" s="255"/>
      <c r="K87" s="255"/>
      <c r="L87" s="255"/>
      <c r="M87" s="255"/>
      <c r="N87" s="255"/>
      <c r="O87" s="255"/>
      <c r="P87" s="255"/>
    </row>
    <row r="88" spans="1:16" s="256" customFormat="1" ht="12.75" hidden="1" customHeight="1" x14ac:dyDescent="0.2">
      <c r="A88" s="4"/>
      <c r="B88" s="171"/>
      <c r="C88" s="254"/>
      <c r="D88" s="254"/>
      <c r="E88" s="172">
        <v>23</v>
      </c>
      <c r="F88" s="2" t="b">
        <f>AND(IF($B$66='Бланк для заполнения'!C29,'Бланк для заполнения'!I29),IF($C$66='Бланк для заполнения'!D29,'Бланк для заполнения'!I29))</f>
        <v>0</v>
      </c>
      <c r="G88" s="2">
        <f>IF(F88=TRUE,'Бланк для заполнения'!I29,0)</f>
        <v>0</v>
      </c>
      <c r="H88" s="9"/>
      <c r="I88" s="3"/>
      <c r="J88" s="255"/>
      <c r="K88" s="255"/>
      <c r="L88" s="255"/>
      <c r="M88" s="255"/>
      <c r="N88" s="255"/>
      <c r="O88" s="255"/>
      <c r="P88" s="255"/>
    </row>
    <row r="89" spans="1:16" s="256" customFormat="1" ht="12.75" hidden="1" customHeight="1" x14ac:dyDescent="0.2">
      <c r="A89" s="4"/>
      <c r="B89" s="171"/>
      <c r="C89" s="254"/>
      <c r="D89" s="254"/>
      <c r="E89" s="172">
        <v>24</v>
      </c>
      <c r="F89" s="2" t="b">
        <f>AND(IF($B$66='Бланк для заполнения'!C30,'Бланк для заполнения'!I30),IF($C$66='Бланк для заполнения'!D30,'Бланк для заполнения'!I30))</f>
        <v>0</v>
      </c>
      <c r="G89" s="2">
        <f>IF(F89=TRUE,'Бланк для заполнения'!I30,0)</f>
        <v>0</v>
      </c>
      <c r="H89" s="9"/>
      <c r="I89" s="3"/>
      <c r="J89" s="255"/>
      <c r="K89" s="255"/>
      <c r="L89" s="255"/>
      <c r="M89" s="255"/>
      <c r="N89" s="255"/>
      <c r="O89" s="255"/>
      <c r="P89" s="255"/>
    </row>
    <row r="90" spans="1:16" s="256" customFormat="1" ht="12.75" hidden="1" customHeight="1" x14ac:dyDescent="0.2">
      <c r="A90" s="4"/>
      <c r="B90" s="171"/>
      <c r="C90" s="254"/>
      <c r="D90" s="254"/>
      <c r="E90" s="172">
        <v>25</v>
      </c>
      <c r="F90" s="2" t="b">
        <f>AND(IF($B$66='Бланк для заполнения'!C31,'Бланк для заполнения'!I31),IF($C$66='Бланк для заполнения'!D31,'Бланк для заполнения'!I31))</f>
        <v>0</v>
      </c>
      <c r="G90" s="2">
        <f>IF(F90=TRUE,'Бланк для заполнения'!I31,0)</f>
        <v>0</v>
      </c>
      <c r="H90" s="9"/>
      <c r="I90" s="3"/>
      <c r="J90" s="255"/>
      <c r="K90" s="255"/>
      <c r="L90" s="255"/>
      <c r="M90" s="255"/>
      <c r="N90" s="255"/>
      <c r="O90" s="255"/>
      <c r="P90" s="255"/>
    </row>
    <row r="91" spans="1:16" s="256" customFormat="1" ht="12.75" hidden="1" customHeight="1" x14ac:dyDescent="0.2">
      <c r="A91" s="4"/>
      <c r="B91" s="171"/>
      <c r="C91" s="254"/>
      <c r="D91" s="254"/>
      <c r="E91" s="172">
        <v>26</v>
      </c>
      <c r="F91" s="2" t="b">
        <f>AND(IF($B$66='Бланк для заполнения'!C32,'Бланк для заполнения'!I32),IF($C$66='Бланк для заполнения'!D32,'Бланк для заполнения'!I32))</f>
        <v>0</v>
      </c>
      <c r="G91" s="2">
        <f>IF(F91=TRUE,'Бланк для заполнения'!I32,0)</f>
        <v>0</v>
      </c>
      <c r="H91" s="9"/>
      <c r="I91" s="3"/>
      <c r="J91" s="255"/>
      <c r="K91" s="255"/>
      <c r="L91" s="255"/>
      <c r="M91" s="255"/>
      <c r="N91" s="255"/>
      <c r="O91" s="255"/>
      <c r="P91" s="255"/>
    </row>
    <row r="92" spans="1:16" s="256" customFormat="1" ht="12.75" hidden="1" customHeight="1" x14ac:dyDescent="0.2">
      <c r="A92" s="4"/>
      <c r="B92" s="171"/>
      <c r="C92" s="254"/>
      <c r="D92" s="254"/>
      <c r="E92" s="172">
        <v>27</v>
      </c>
      <c r="F92" s="2" t="b">
        <f>AND(IF($B$66='Бланк для заполнения'!C33,'Бланк для заполнения'!I33),IF($C$66='Бланк для заполнения'!D33,'Бланк для заполнения'!I33))</f>
        <v>0</v>
      </c>
      <c r="G92" s="2">
        <f>IF(F92=TRUE,'Бланк для заполнения'!I33,0)</f>
        <v>0</v>
      </c>
      <c r="H92" s="9"/>
      <c r="I92" s="3"/>
      <c r="J92" s="255"/>
      <c r="K92" s="255"/>
      <c r="L92" s="255"/>
      <c r="M92" s="255"/>
      <c r="N92" s="255"/>
      <c r="O92" s="255"/>
      <c r="P92" s="255"/>
    </row>
    <row r="93" spans="1:16" s="256" customFormat="1" ht="12.75" hidden="1" customHeight="1" x14ac:dyDescent="0.2">
      <c r="A93" s="4"/>
      <c r="B93" s="171"/>
      <c r="C93" s="254"/>
      <c r="D93" s="254"/>
      <c r="E93" s="172">
        <v>28</v>
      </c>
      <c r="F93" s="2" t="b">
        <f>AND(IF($B$66='Бланк для заполнения'!C34,'Бланк для заполнения'!I34),IF($C$66='Бланк для заполнения'!D34,'Бланк для заполнения'!I34))</f>
        <v>0</v>
      </c>
      <c r="G93" s="2">
        <f>IF(F93=TRUE,'Бланк для заполнения'!I34,0)</f>
        <v>0</v>
      </c>
      <c r="H93" s="9"/>
      <c r="I93" s="3"/>
      <c r="J93" s="255"/>
      <c r="K93" s="255"/>
      <c r="L93" s="255"/>
      <c r="M93" s="255"/>
      <c r="N93" s="255"/>
      <c r="O93" s="255"/>
      <c r="P93" s="255"/>
    </row>
    <row r="94" spans="1:16" s="256" customFormat="1" ht="12.75" hidden="1" customHeight="1" x14ac:dyDescent="0.2">
      <c r="A94" s="4"/>
      <c r="B94" s="171"/>
      <c r="C94" s="172"/>
      <c r="D94" s="172"/>
      <c r="E94" s="172">
        <v>29</v>
      </c>
      <c r="F94" s="2" t="b">
        <f>AND(IF($B$66='Бланк для заполнения'!C35,'Бланк для заполнения'!I35),IF($C$66='Бланк для заполнения'!D35,'Бланк для заполнения'!I35))</f>
        <v>0</v>
      </c>
      <c r="G94" s="2">
        <f>IF(F94=TRUE,'Бланк для заполнения'!I35,0)</f>
        <v>0</v>
      </c>
      <c r="H94" s="9"/>
      <c r="I94" s="3"/>
      <c r="J94" s="255"/>
      <c r="K94" s="255"/>
      <c r="L94" s="255"/>
      <c r="M94" s="255"/>
      <c r="N94" s="255"/>
      <c r="O94" s="255"/>
      <c r="P94" s="255"/>
    </row>
    <row r="95" spans="1:16" s="256" customFormat="1" ht="12.75" hidden="1" customHeight="1" x14ac:dyDescent="0.2">
      <c r="A95" s="4"/>
      <c r="B95" s="257"/>
      <c r="C95" s="172"/>
      <c r="D95" s="172"/>
      <c r="E95" s="172">
        <v>30</v>
      </c>
      <c r="F95" s="2" t="b">
        <f>AND(IF($B$66='Бланк для заполнения'!C36,'Бланк для заполнения'!I36),IF($C$66='Бланк для заполнения'!D36,'Бланк для заполнения'!I36))</f>
        <v>0</v>
      </c>
      <c r="G95" s="2">
        <f>IF(F95=TRUE,'Бланк для заполнения'!I36,0)</f>
        <v>0</v>
      </c>
      <c r="H95" s="9"/>
      <c r="I95" s="3"/>
      <c r="J95" s="255"/>
      <c r="K95" s="255"/>
      <c r="L95" s="255"/>
      <c r="M95" s="255"/>
      <c r="N95" s="255"/>
      <c r="O95" s="255"/>
      <c r="P95" s="255"/>
    </row>
    <row r="96" spans="1:16" x14ac:dyDescent="0.2">
      <c r="A96" s="18"/>
      <c r="B96" s="182" t="s">
        <v>180</v>
      </c>
      <c r="C96" s="183" t="s">
        <v>178</v>
      </c>
      <c r="D96" s="183"/>
      <c r="E96" s="180">
        <v>1</v>
      </c>
      <c r="F96" s="181" t="b">
        <f>AND(IF($B$96='Бланк для заполнения'!C7,'Бланк для заполнения'!I7),IF($C$96='Бланк для заполнения'!D7,'Бланк для заполнения'!I7))</f>
        <v>0</v>
      </c>
      <c r="G96" s="181">
        <f>IF(F96=TRUE,'Бланк для заполнения'!I7,0)</f>
        <v>0</v>
      </c>
      <c r="H96" s="184">
        <f>CEILING((CEILING((SUM(G96:G125)),2950)/6000),0.5)</f>
        <v>0</v>
      </c>
      <c r="I96" s="19"/>
    </row>
    <row r="97" spans="1:16" s="256" customFormat="1" ht="12.75" hidden="1" customHeight="1" x14ac:dyDescent="0.2">
      <c r="A97" s="4"/>
      <c r="B97" s="171"/>
      <c r="C97" s="254"/>
      <c r="D97" s="254"/>
      <c r="E97" s="172">
        <v>2</v>
      </c>
      <c r="F97" s="2" t="b">
        <f>AND(IF($B$96='Бланк для заполнения'!C8,'Бланк для заполнения'!I8),IF($C$96='Бланк для заполнения'!D8,'Бланк для заполнения'!I8))</f>
        <v>0</v>
      </c>
      <c r="G97" s="2">
        <f>IF(F97=TRUE,'Бланк для заполнения'!I8,0)</f>
        <v>0</v>
      </c>
      <c r="H97" s="9"/>
      <c r="I97" s="3"/>
      <c r="J97" s="255"/>
      <c r="K97" s="255"/>
      <c r="L97" s="255"/>
      <c r="M97" s="255"/>
      <c r="N97" s="255"/>
      <c r="O97" s="255"/>
      <c r="P97" s="255"/>
    </row>
    <row r="98" spans="1:16" s="256" customFormat="1" ht="12.75" hidden="1" customHeight="1" x14ac:dyDescent="0.2">
      <c r="A98" s="4"/>
      <c r="B98" s="171"/>
      <c r="C98" s="254"/>
      <c r="D98" s="254"/>
      <c r="E98" s="172">
        <v>3</v>
      </c>
      <c r="F98" s="2" t="b">
        <f>AND(IF($B$96='Бланк для заполнения'!C9,'Бланк для заполнения'!I9),IF($C$96='Бланк для заполнения'!D9,'Бланк для заполнения'!I9))</f>
        <v>0</v>
      </c>
      <c r="G98" s="2">
        <f>IF(F98=TRUE,'Бланк для заполнения'!I9,0)</f>
        <v>0</v>
      </c>
      <c r="H98" s="9"/>
      <c r="I98" s="3"/>
      <c r="J98" s="255"/>
      <c r="K98" s="255"/>
      <c r="L98" s="255"/>
      <c r="M98" s="255"/>
      <c r="N98" s="255"/>
      <c r="O98" s="255"/>
      <c r="P98" s="255"/>
    </row>
    <row r="99" spans="1:16" s="256" customFormat="1" ht="12.75" hidden="1" customHeight="1" x14ac:dyDescent="0.2">
      <c r="A99" s="4"/>
      <c r="B99" s="171"/>
      <c r="C99" s="254"/>
      <c r="D99" s="254"/>
      <c r="E99" s="172">
        <v>4</v>
      </c>
      <c r="F99" s="2" t="b">
        <f>AND(IF($B$96='Бланк для заполнения'!C10,'Бланк для заполнения'!I10),IF($C$96='Бланк для заполнения'!D10,'Бланк для заполнения'!I10))</f>
        <v>0</v>
      </c>
      <c r="G99" s="2">
        <f>IF(F99=TRUE,'Бланк для заполнения'!I10,0)</f>
        <v>0</v>
      </c>
      <c r="H99" s="9"/>
      <c r="I99" s="3"/>
      <c r="J99" s="255"/>
      <c r="K99" s="255"/>
      <c r="L99" s="255"/>
      <c r="M99" s="255"/>
      <c r="N99" s="255"/>
      <c r="O99" s="255"/>
      <c r="P99" s="255"/>
    </row>
    <row r="100" spans="1:16" s="256" customFormat="1" ht="12.75" hidden="1" customHeight="1" x14ac:dyDescent="0.2">
      <c r="A100" s="4"/>
      <c r="B100" s="171"/>
      <c r="C100" s="254"/>
      <c r="D100" s="254"/>
      <c r="E100" s="172">
        <v>5</v>
      </c>
      <c r="F100" s="2" t="b">
        <f>AND(IF($B$96='Бланк для заполнения'!C11,'Бланк для заполнения'!I11),IF($C$96='Бланк для заполнения'!D11,'Бланк для заполнения'!I11))</f>
        <v>0</v>
      </c>
      <c r="G100" s="2">
        <f>IF(F100=TRUE,'Бланк для заполнения'!I11,0)</f>
        <v>0</v>
      </c>
      <c r="H100" s="9"/>
      <c r="I100" s="3"/>
      <c r="J100" s="255"/>
      <c r="K100" s="255"/>
      <c r="L100" s="255"/>
      <c r="M100" s="255"/>
      <c r="N100" s="255"/>
      <c r="O100" s="255"/>
      <c r="P100" s="255"/>
    </row>
    <row r="101" spans="1:16" s="256" customFormat="1" ht="12.75" hidden="1" customHeight="1" x14ac:dyDescent="0.2">
      <c r="A101" s="4"/>
      <c r="B101" s="171"/>
      <c r="C101" s="254"/>
      <c r="D101" s="254"/>
      <c r="E101" s="172">
        <v>6</v>
      </c>
      <c r="F101" s="2" t="b">
        <f>AND(IF($B$96='Бланк для заполнения'!C12,'Бланк для заполнения'!I12),IF($C$96='Бланк для заполнения'!D12,'Бланк для заполнения'!I12))</f>
        <v>0</v>
      </c>
      <c r="G101" s="2">
        <f>IF(F101=TRUE,'Бланк для заполнения'!I12,0)</f>
        <v>0</v>
      </c>
      <c r="H101" s="9"/>
      <c r="I101" s="3"/>
      <c r="J101" s="255"/>
      <c r="K101" s="255"/>
      <c r="L101" s="255"/>
      <c r="M101" s="255"/>
      <c r="N101" s="255"/>
      <c r="O101" s="255"/>
      <c r="P101" s="255"/>
    </row>
    <row r="102" spans="1:16" s="256" customFormat="1" ht="12.75" hidden="1" customHeight="1" x14ac:dyDescent="0.2">
      <c r="A102" s="4"/>
      <c r="B102" s="171"/>
      <c r="C102" s="254"/>
      <c r="D102" s="254"/>
      <c r="E102" s="172">
        <v>7</v>
      </c>
      <c r="F102" s="2" t="b">
        <f>AND(IF($B$96='Бланк для заполнения'!C13,'Бланк для заполнения'!I13),IF($C$96='Бланк для заполнения'!D13,'Бланк для заполнения'!I13))</f>
        <v>0</v>
      </c>
      <c r="G102" s="2">
        <f>IF(F102=TRUE,'Бланк для заполнения'!I13,0)</f>
        <v>0</v>
      </c>
      <c r="H102" s="9"/>
      <c r="I102" s="3"/>
      <c r="J102" s="255"/>
      <c r="K102" s="255"/>
      <c r="L102" s="255"/>
      <c r="M102" s="255"/>
      <c r="N102" s="255"/>
      <c r="O102" s="255"/>
      <c r="P102" s="255"/>
    </row>
    <row r="103" spans="1:16" s="256" customFormat="1" ht="12.75" hidden="1" customHeight="1" x14ac:dyDescent="0.2">
      <c r="A103" s="4"/>
      <c r="B103" s="171"/>
      <c r="C103" s="254"/>
      <c r="D103" s="254"/>
      <c r="E103" s="172">
        <v>8</v>
      </c>
      <c r="F103" s="2" t="b">
        <f>AND(IF($B$96='Бланк для заполнения'!C14,'Бланк для заполнения'!I14),IF($C$96='Бланк для заполнения'!D14,'Бланк для заполнения'!I14))</f>
        <v>0</v>
      </c>
      <c r="G103" s="2">
        <f>IF(F103=TRUE,'Бланк для заполнения'!I14,0)</f>
        <v>0</v>
      </c>
      <c r="H103" s="9"/>
      <c r="I103" s="3"/>
      <c r="J103" s="255"/>
      <c r="K103" s="255"/>
      <c r="L103" s="255"/>
      <c r="M103" s="255"/>
      <c r="N103" s="255"/>
      <c r="O103" s="255"/>
      <c r="P103" s="255"/>
    </row>
    <row r="104" spans="1:16" s="256" customFormat="1" ht="12.75" hidden="1" customHeight="1" x14ac:dyDescent="0.2">
      <c r="A104" s="4"/>
      <c r="B104" s="171"/>
      <c r="C104" s="254"/>
      <c r="D104" s="254"/>
      <c r="E104" s="172">
        <v>9</v>
      </c>
      <c r="F104" s="2" t="b">
        <f>AND(IF($B$96='Бланк для заполнения'!C15,'Бланк для заполнения'!I15),IF($C$96='Бланк для заполнения'!D15,'Бланк для заполнения'!I15))</f>
        <v>0</v>
      </c>
      <c r="G104" s="2">
        <f>IF(F104=TRUE,'Бланк для заполнения'!I15,0)</f>
        <v>0</v>
      </c>
      <c r="H104" s="9"/>
      <c r="I104" s="3"/>
      <c r="J104" s="255"/>
      <c r="K104" s="255"/>
      <c r="L104" s="255"/>
      <c r="M104" s="255"/>
      <c r="N104" s="255"/>
      <c r="O104" s="255"/>
      <c r="P104" s="255"/>
    </row>
    <row r="105" spans="1:16" s="256" customFormat="1" ht="12.75" hidden="1" customHeight="1" x14ac:dyDescent="0.2">
      <c r="A105" s="4"/>
      <c r="B105" s="171"/>
      <c r="C105" s="254"/>
      <c r="D105" s="254"/>
      <c r="E105" s="172">
        <v>10</v>
      </c>
      <c r="F105" s="2" t="b">
        <f>AND(IF($B$96='Бланк для заполнения'!C16,'Бланк для заполнения'!I16),IF($C$96='Бланк для заполнения'!D16,'Бланк для заполнения'!I16))</f>
        <v>0</v>
      </c>
      <c r="G105" s="2">
        <f>IF(F105=TRUE,'Бланк для заполнения'!I16,0)</f>
        <v>0</v>
      </c>
      <c r="H105" s="9"/>
      <c r="I105" s="3"/>
      <c r="J105" s="255"/>
      <c r="K105" s="255"/>
      <c r="L105" s="255"/>
      <c r="M105" s="255"/>
      <c r="N105" s="255"/>
      <c r="O105" s="255"/>
      <c r="P105" s="255"/>
    </row>
    <row r="106" spans="1:16" s="256" customFormat="1" ht="12.75" hidden="1" customHeight="1" x14ac:dyDescent="0.2">
      <c r="A106" s="4"/>
      <c r="B106" s="171"/>
      <c r="C106" s="254"/>
      <c r="D106" s="254"/>
      <c r="E106" s="172">
        <v>11</v>
      </c>
      <c r="F106" s="2" t="b">
        <f>AND(IF($B$96='Бланк для заполнения'!C17,'Бланк для заполнения'!I17),IF($C$96='Бланк для заполнения'!D17,'Бланк для заполнения'!I17))</f>
        <v>0</v>
      </c>
      <c r="G106" s="2">
        <f>IF(F106=TRUE,'Бланк для заполнения'!I17,0)</f>
        <v>0</v>
      </c>
      <c r="H106" s="9"/>
      <c r="I106" s="3"/>
      <c r="J106" s="255"/>
      <c r="K106" s="255"/>
      <c r="L106" s="255"/>
      <c r="M106" s="255"/>
      <c r="N106" s="255"/>
      <c r="O106" s="255"/>
      <c r="P106" s="255"/>
    </row>
    <row r="107" spans="1:16" s="256" customFormat="1" ht="12.75" hidden="1" customHeight="1" x14ac:dyDescent="0.2">
      <c r="A107" s="4"/>
      <c r="B107" s="171"/>
      <c r="C107" s="254"/>
      <c r="D107" s="254"/>
      <c r="E107" s="172">
        <v>12</v>
      </c>
      <c r="F107" s="2" t="b">
        <f>AND(IF($B$96='Бланк для заполнения'!C18,'Бланк для заполнения'!I18),IF($C$96='Бланк для заполнения'!D18,'Бланк для заполнения'!I18))</f>
        <v>0</v>
      </c>
      <c r="G107" s="2">
        <f>IF(F107=TRUE,'Бланк для заполнения'!I18,0)</f>
        <v>0</v>
      </c>
      <c r="H107" s="9"/>
      <c r="I107" s="3"/>
      <c r="J107" s="255"/>
      <c r="K107" s="255"/>
      <c r="L107" s="255"/>
      <c r="M107" s="255"/>
      <c r="N107" s="255"/>
      <c r="O107" s="255"/>
      <c r="P107" s="255"/>
    </row>
    <row r="108" spans="1:16" s="256" customFormat="1" ht="12.75" hidden="1" customHeight="1" x14ac:dyDescent="0.2">
      <c r="A108" s="4"/>
      <c r="B108" s="171"/>
      <c r="C108" s="254"/>
      <c r="D108" s="254"/>
      <c r="E108" s="172">
        <v>13</v>
      </c>
      <c r="F108" s="2" t="b">
        <f>AND(IF($B$96='Бланк для заполнения'!C19,'Бланк для заполнения'!I19),IF($C$96='Бланк для заполнения'!D19,'Бланк для заполнения'!I19))</f>
        <v>0</v>
      </c>
      <c r="G108" s="2">
        <f>IF(F108=TRUE,'Бланк для заполнения'!I19,0)</f>
        <v>0</v>
      </c>
      <c r="H108" s="9"/>
      <c r="I108" s="3"/>
      <c r="J108" s="255"/>
      <c r="K108" s="255"/>
      <c r="L108" s="255"/>
      <c r="M108" s="255"/>
      <c r="N108" s="255"/>
      <c r="O108" s="255"/>
      <c r="P108" s="255"/>
    </row>
    <row r="109" spans="1:16" s="256" customFormat="1" ht="12.75" hidden="1" customHeight="1" x14ac:dyDescent="0.2">
      <c r="A109" s="4"/>
      <c r="B109" s="171"/>
      <c r="C109" s="254"/>
      <c r="D109" s="254"/>
      <c r="E109" s="172">
        <v>14</v>
      </c>
      <c r="F109" s="2" t="b">
        <f>AND(IF($B$96='Бланк для заполнения'!C20,'Бланк для заполнения'!I20),IF($C$96='Бланк для заполнения'!D20,'Бланк для заполнения'!I20))</f>
        <v>0</v>
      </c>
      <c r="G109" s="2">
        <f>IF(F109=TRUE,'Бланк для заполнения'!I20,0)</f>
        <v>0</v>
      </c>
      <c r="H109" s="9"/>
      <c r="I109" s="3"/>
      <c r="J109" s="255"/>
      <c r="K109" s="255"/>
      <c r="L109" s="255"/>
      <c r="M109" s="255"/>
      <c r="N109" s="255"/>
      <c r="O109" s="255"/>
      <c r="P109" s="255"/>
    </row>
    <row r="110" spans="1:16" s="256" customFormat="1" ht="12.75" hidden="1" customHeight="1" x14ac:dyDescent="0.2">
      <c r="A110" s="4"/>
      <c r="B110" s="171"/>
      <c r="C110" s="254"/>
      <c r="D110" s="254"/>
      <c r="E110" s="172">
        <v>15</v>
      </c>
      <c r="F110" s="2" t="b">
        <f>AND(IF($B$96='Бланк для заполнения'!C21,'Бланк для заполнения'!I21),IF($C$96='Бланк для заполнения'!D21,'Бланк для заполнения'!I21))</f>
        <v>0</v>
      </c>
      <c r="G110" s="2">
        <f>IF(F110=TRUE,'Бланк для заполнения'!I21,0)</f>
        <v>0</v>
      </c>
      <c r="H110" s="9"/>
      <c r="I110" s="3"/>
      <c r="J110" s="255"/>
      <c r="K110" s="255"/>
      <c r="L110" s="255"/>
      <c r="M110" s="255"/>
      <c r="N110" s="255"/>
      <c r="O110" s="255"/>
      <c r="P110" s="255"/>
    </row>
    <row r="111" spans="1:16" s="256" customFormat="1" ht="12.75" hidden="1" customHeight="1" x14ac:dyDescent="0.2">
      <c r="A111" s="4"/>
      <c r="B111" s="171"/>
      <c r="C111" s="254"/>
      <c r="D111" s="254"/>
      <c r="E111" s="172">
        <v>16</v>
      </c>
      <c r="F111" s="2" t="b">
        <f>AND(IF($B$96='Бланк для заполнения'!C22,'Бланк для заполнения'!I22),IF($C$96='Бланк для заполнения'!D22,'Бланк для заполнения'!I22))</f>
        <v>0</v>
      </c>
      <c r="G111" s="2">
        <f>IF(F111=TRUE,'Бланк для заполнения'!I22,0)</f>
        <v>0</v>
      </c>
      <c r="H111" s="9"/>
      <c r="I111" s="3"/>
      <c r="J111" s="255"/>
      <c r="K111" s="255"/>
      <c r="L111" s="255"/>
      <c r="M111" s="255"/>
      <c r="N111" s="255"/>
      <c r="O111" s="255"/>
      <c r="P111" s="255"/>
    </row>
    <row r="112" spans="1:16" s="256" customFormat="1" ht="12.75" hidden="1" customHeight="1" x14ac:dyDescent="0.2">
      <c r="A112" s="4"/>
      <c r="B112" s="171"/>
      <c r="C112" s="254"/>
      <c r="D112" s="254"/>
      <c r="E112" s="172">
        <v>17</v>
      </c>
      <c r="F112" s="2" t="b">
        <f>AND(IF($B$96='Бланк для заполнения'!C23,'Бланк для заполнения'!I23),IF($C$96='Бланк для заполнения'!D23,'Бланк для заполнения'!I23))</f>
        <v>0</v>
      </c>
      <c r="G112" s="2">
        <f>IF(F112=TRUE,'Бланк для заполнения'!I23,0)</f>
        <v>0</v>
      </c>
      <c r="H112" s="9"/>
      <c r="I112" s="3"/>
      <c r="J112" s="255"/>
      <c r="K112" s="255"/>
      <c r="L112" s="255"/>
      <c r="M112" s="255"/>
      <c r="N112" s="255"/>
      <c r="O112" s="255"/>
      <c r="P112" s="255"/>
    </row>
    <row r="113" spans="1:16" s="256" customFormat="1" ht="12.75" hidden="1" customHeight="1" x14ac:dyDescent="0.2">
      <c r="A113" s="4"/>
      <c r="B113" s="171"/>
      <c r="C113" s="254"/>
      <c r="D113" s="254"/>
      <c r="E113" s="172">
        <v>18</v>
      </c>
      <c r="F113" s="2" t="b">
        <f>AND(IF($B$96='Бланк для заполнения'!C24,'Бланк для заполнения'!I24),IF($C$96='Бланк для заполнения'!D24,'Бланк для заполнения'!I24))</f>
        <v>0</v>
      </c>
      <c r="G113" s="2">
        <f>IF(F113=TRUE,'Бланк для заполнения'!I24,0)</f>
        <v>0</v>
      </c>
      <c r="H113" s="9"/>
      <c r="I113" s="3"/>
      <c r="J113" s="255"/>
      <c r="K113" s="255"/>
      <c r="L113" s="255"/>
      <c r="M113" s="255"/>
      <c r="N113" s="255"/>
      <c r="O113" s="255"/>
      <c r="P113" s="255"/>
    </row>
    <row r="114" spans="1:16" s="256" customFormat="1" ht="12.75" hidden="1" customHeight="1" x14ac:dyDescent="0.2">
      <c r="A114" s="4"/>
      <c r="B114" s="171"/>
      <c r="C114" s="254"/>
      <c r="D114" s="254"/>
      <c r="E114" s="172">
        <v>19</v>
      </c>
      <c r="F114" s="2" t="b">
        <f>AND(IF($B$96='Бланк для заполнения'!C25,'Бланк для заполнения'!I25),IF($C$96='Бланк для заполнения'!D25,'Бланк для заполнения'!I25))</f>
        <v>0</v>
      </c>
      <c r="G114" s="2">
        <f>IF(F114=TRUE,'Бланк для заполнения'!I25,0)</f>
        <v>0</v>
      </c>
      <c r="H114" s="9"/>
      <c r="I114" s="3"/>
      <c r="J114" s="255"/>
      <c r="K114" s="255"/>
      <c r="L114" s="255"/>
      <c r="M114" s="255"/>
      <c r="N114" s="255"/>
      <c r="O114" s="255"/>
      <c r="P114" s="255"/>
    </row>
    <row r="115" spans="1:16" s="256" customFormat="1" ht="12.75" hidden="1" customHeight="1" x14ac:dyDescent="0.2">
      <c r="A115" s="4"/>
      <c r="B115" s="171"/>
      <c r="C115" s="254"/>
      <c r="D115" s="254"/>
      <c r="E115" s="172">
        <v>20</v>
      </c>
      <c r="F115" s="2" t="b">
        <f>AND(IF($B$96='Бланк для заполнения'!C26,'Бланк для заполнения'!I26),IF($C$96='Бланк для заполнения'!D26,'Бланк для заполнения'!I26))</f>
        <v>0</v>
      </c>
      <c r="G115" s="2">
        <f>IF(F115=TRUE,'Бланк для заполнения'!I26,0)</f>
        <v>0</v>
      </c>
      <c r="H115" s="9"/>
      <c r="I115" s="3"/>
      <c r="J115" s="255"/>
      <c r="K115" s="255"/>
      <c r="L115" s="255"/>
      <c r="M115" s="255"/>
      <c r="N115" s="255"/>
      <c r="O115" s="255"/>
      <c r="P115" s="255"/>
    </row>
    <row r="116" spans="1:16" s="256" customFormat="1" ht="12.75" hidden="1" customHeight="1" x14ac:dyDescent="0.2">
      <c r="A116" s="4"/>
      <c r="B116" s="171"/>
      <c r="C116" s="254"/>
      <c r="D116" s="254"/>
      <c r="E116" s="172">
        <v>21</v>
      </c>
      <c r="F116" s="2" t="b">
        <f>AND(IF($B$96='Бланк для заполнения'!C27,'Бланк для заполнения'!I27),IF($C$96='Бланк для заполнения'!D27,'Бланк для заполнения'!I27))</f>
        <v>0</v>
      </c>
      <c r="G116" s="2">
        <f>IF(F116=TRUE,'Бланк для заполнения'!I27,0)</f>
        <v>0</v>
      </c>
      <c r="H116" s="9"/>
      <c r="I116" s="3"/>
      <c r="J116" s="255"/>
      <c r="K116" s="255"/>
      <c r="L116" s="255"/>
      <c r="M116" s="255"/>
      <c r="N116" s="255"/>
      <c r="O116" s="255"/>
      <c r="P116" s="255"/>
    </row>
    <row r="117" spans="1:16" s="256" customFormat="1" ht="12.75" hidden="1" customHeight="1" x14ac:dyDescent="0.2">
      <c r="A117" s="4"/>
      <c r="B117" s="171"/>
      <c r="C117" s="254"/>
      <c r="D117" s="254"/>
      <c r="E117" s="172">
        <v>22</v>
      </c>
      <c r="F117" s="2" t="b">
        <f>AND(IF($B$96='Бланк для заполнения'!C28,'Бланк для заполнения'!I28),IF($C$96='Бланк для заполнения'!D28,'Бланк для заполнения'!I28))</f>
        <v>0</v>
      </c>
      <c r="G117" s="2">
        <f>IF(F117=TRUE,'Бланк для заполнения'!I28,0)</f>
        <v>0</v>
      </c>
      <c r="H117" s="9"/>
      <c r="I117" s="3"/>
      <c r="J117" s="255"/>
      <c r="K117" s="255"/>
      <c r="L117" s="255"/>
      <c r="M117" s="255"/>
      <c r="N117" s="255"/>
      <c r="O117" s="255"/>
      <c r="P117" s="255"/>
    </row>
    <row r="118" spans="1:16" s="256" customFormat="1" ht="12.75" hidden="1" customHeight="1" x14ac:dyDescent="0.2">
      <c r="A118" s="4"/>
      <c r="B118" s="171"/>
      <c r="C118" s="254"/>
      <c r="D118" s="254"/>
      <c r="E118" s="172">
        <v>23</v>
      </c>
      <c r="F118" s="2" t="b">
        <f>AND(IF($B$96='Бланк для заполнения'!C29,'Бланк для заполнения'!I29),IF($C$96='Бланк для заполнения'!D29,'Бланк для заполнения'!I29))</f>
        <v>0</v>
      </c>
      <c r="G118" s="2">
        <f>IF(F118=TRUE,'Бланк для заполнения'!I29,0)</f>
        <v>0</v>
      </c>
      <c r="H118" s="9"/>
      <c r="I118" s="3"/>
      <c r="J118" s="255"/>
      <c r="K118" s="255"/>
      <c r="L118" s="255"/>
      <c r="M118" s="255"/>
      <c r="N118" s="255"/>
      <c r="O118" s="255"/>
      <c r="P118" s="255"/>
    </row>
    <row r="119" spans="1:16" s="256" customFormat="1" ht="12.75" hidden="1" customHeight="1" x14ac:dyDescent="0.2">
      <c r="A119" s="4"/>
      <c r="B119" s="171"/>
      <c r="C119" s="254"/>
      <c r="D119" s="254"/>
      <c r="E119" s="172">
        <v>24</v>
      </c>
      <c r="F119" s="2" t="b">
        <f>AND(IF($B$96='Бланк для заполнения'!C30,'Бланк для заполнения'!I30),IF($C$96='Бланк для заполнения'!D30,'Бланк для заполнения'!I30))</f>
        <v>0</v>
      </c>
      <c r="G119" s="2">
        <f>IF(F119=TRUE,'Бланк для заполнения'!I30,0)</f>
        <v>0</v>
      </c>
      <c r="H119" s="9"/>
      <c r="I119" s="3"/>
      <c r="J119" s="255"/>
      <c r="K119" s="255"/>
      <c r="L119" s="255"/>
      <c r="M119" s="255"/>
      <c r="N119" s="255"/>
      <c r="O119" s="255"/>
      <c r="P119" s="255"/>
    </row>
    <row r="120" spans="1:16" s="256" customFormat="1" ht="12.75" hidden="1" customHeight="1" x14ac:dyDescent="0.2">
      <c r="A120" s="4"/>
      <c r="B120" s="171"/>
      <c r="C120" s="254"/>
      <c r="D120" s="254"/>
      <c r="E120" s="172">
        <v>25</v>
      </c>
      <c r="F120" s="2" t="b">
        <f>AND(IF($B$96='Бланк для заполнения'!C31,'Бланк для заполнения'!I31),IF($C$96='Бланк для заполнения'!D31,'Бланк для заполнения'!I31))</f>
        <v>0</v>
      </c>
      <c r="G120" s="2">
        <f>IF(F120=TRUE,'Бланк для заполнения'!I31,0)</f>
        <v>0</v>
      </c>
      <c r="H120" s="9"/>
      <c r="I120" s="3"/>
      <c r="J120" s="255"/>
      <c r="K120" s="255"/>
      <c r="L120" s="255"/>
      <c r="M120" s="255"/>
      <c r="N120" s="255"/>
      <c r="O120" s="255"/>
      <c r="P120" s="255"/>
    </row>
    <row r="121" spans="1:16" s="256" customFormat="1" ht="12.75" hidden="1" customHeight="1" x14ac:dyDescent="0.2">
      <c r="A121" s="4"/>
      <c r="B121" s="171"/>
      <c r="C121" s="254"/>
      <c r="D121" s="254"/>
      <c r="E121" s="172">
        <v>26</v>
      </c>
      <c r="F121" s="2" t="b">
        <f>AND(IF($B$96='Бланк для заполнения'!C32,'Бланк для заполнения'!I32),IF($C$96='Бланк для заполнения'!D32,'Бланк для заполнения'!I32))</f>
        <v>0</v>
      </c>
      <c r="G121" s="2">
        <f>IF(F121=TRUE,'Бланк для заполнения'!I32,0)</f>
        <v>0</v>
      </c>
      <c r="H121" s="9"/>
      <c r="I121" s="3"/>
      <c r="J121" s="255"/>
      <c r="K121" s="255"/>
      <c r="L121" s="255"/>
      <c r="M121" s="255"/>
      <c r="N121" s="255"/>
      <c r="O121" s="255"/>
      <c r="P121" s="255"/>
    </row>
    <row r="122" spans="1:16" s="256" customFormat="1" ht="12.75" hidden="1" customHeight="1" x14ac:dyDescent="0.2">
      <c r="A122" s="4"/>
      <c r="B122" s="171"/>
      <c r="C122" s="254"/>
      <c r="D122" s="254"/>
      <c r="E122" s="172">
        <v>27</v>
      </c>
      <c r="F122" s="2" t="b">
        <f>AND(IF($B$96='Бланк для заполнения'!C33,'Бланк для заполнения'!I33),IF($C$96='Бланк для заполнения'!D33,'Бланк для заполнения'!I33))</f>
        <v>0</v>
      </c>
      <c r="G122" s="2">
        <f>IF(F122=TRUE,'Бланк для заполнения'!I33,0)</f>
        <v>0</v>
      </c>
      <c r="H122" s="9"/>
      <c r="I122" s="3"/>
      <c r="J122" s="255"/>
      <c r="K122" s="255"/>
      <c r="L122" s="255"/>
      <c r="M122" s="255"/>
      <c r="N122" s="255"/>
      <c r="O122" s="255"/>
      <c r="P122" s="255"/>
    </row>
    <row r="123" spans="1:16" s="256" customFormat="1" ht="12.75" hidden="1" customHeight="1" x14ac:dyDescent="0.2">
      <c r="A123" s="4"/>
      <c r="B123" s="171"/>
      <c r="C123" s="254"/>
      <c r="D123" s="254"/>
      <c r="E123" s="172">
        <v>28</v>
      </c>
      <c r="F123" s="2" t="b">
        <f>AND(IF($B$96='Бланк для заполнения'!C34,'Бланк для заполнения'!I34),IF($C$96='Бланк для заполнения'!D34,'Бланк для заполнения'!I34))</f>
        <v>0</v>
      </c>
      <c r="G123" s="2">
        <f>IF(F123=TRUE,'Бланк для заполнения'!I34,0)</f>
        <v>0</v>
      </c>
      <c r="H123" s="9"/>
      <c r="I123" s="3"/>
      <c r="J123" s="255"/>
      <c r="K123" s="255"/>
      <c r="L123" s="255"/>
      <c r="M123" s="255"/>
      <c r="N123" s="255"/>
      <c r="O123" s="255"/>
      <c r="P123" s="255"/>
    </row>
    <row r="124" spans="1:16" s="256" customFormat="1" ht="12.75" hidden="1" customHeight="1" x14ac:dyDescent="0.2">
      <c r="A124" s="4"/>
      <c r="B124" s="171"/>
      <c r="C124" s="254"/>
      <c r="D124" s="254"/>
      <c r="E124" s="172">
        <v>29</v>
      </c>
      <c r="F124" s="2" t="b">
        <f>AND(IF($B$96='Бланк для заполнения'!C35,'Бланк для заполнения'!I35),IF($C$96='Бланк для заполнения'!D35,'Бланк для заполнения'!I35))</f>
        <v>0</v>
      </c>
      <c r="G124" s="2">
        <f>IF(F124=TRUE,'Бланк для заполнения'!I35,0)</f>
        <v>0</v>
      </c>
      <c r="H124" s="9"/>
      <c r="I124" s="3"/>
      <c r="J124" s="255"/>
      <c r="K124" s="255"/>
      <c r="L124" s="255"/>
      <c r="M124" s="255"/>
      <c r="N124" s="255"/>
      <c r="O124" s="255"/>
      <c r="P124" s="255"/>
    </row>
    <row r="125" spans="1:16" s="256" customFormat="1" ht="12.75" hidden="1" customHeight="1" x14ac:dyDescent="0.2">
      <c r="A125" s="4"/>
      <c r="B125" s="171"/>
      <c r="C125" s="254"/>
      <c r="D125" s="254"/>
      <c r="E125" s="172">
        <v>30</v>
      </c>
      <c r="F125" s="2" t="b">
        <f>AND(IF($B$96='Бланк для заполнения'!C36,'Бланк для заполнения'!I36),IF($C$96='Бланк для заполнения'!D36,'Бланк для заполнения'!I36))</f>
        <v>0</v>
      </c>
      <c r="G125" s="2">
        <f>IF(F125=TRUE,'Бланк для заполнения'!I36,0)</f>
        <v>0</v>
      </c>
      <c r="H125" s="9"/>
      <c r="I125" s="3"/>
      <c r="J125" s="255"/>
      <c r="K125" s="255"/>
      <c r="L125" s="255"/>
      <c r="M125" s="255"/>
      <c r="N125" s="255"/>
      <c r="O125" s="255"/>
      <c r="P125" s="255"/>
    </row>
    <row r="126" spans="1:16" x14ac:dyDescent="0.2">
      <c r="A126" s="18"/>
      <c r="B126" s="182" t="s">
        <v>180</v>
      </c>
      <c r="C126" s="183" t="s">
        <v>179</v>
      </c>
      <c r="D126" s="183"/>
      <c r="E126" s="180">
        <v>1</v>
      </c>
      <c r="F126" s="181" t="b">
        <f>AND(IF($B$126='Бланк для заполнения'!C7,'Бланк для заполнения'!I7),IF($C$126='Бланк для заполнения'!D7,'Бланк для заполнения'!I7))</f>
        <v>0</v>
      </c>
      <c r="G126" s="181">
        <f>IF(F126=TRUE,'Бланк для заполнения'!I7,0)</f>
        <v>0</v>
      </c>
      <c r="H126" s="184">
        <f>CEILING((CEILING((SUM(G126:G155)),2950)/6000),0.5)</f>
        <v>0</v>
      </c>
      <c r="I126" s="19"/>
    </row>
    <row r="127" spans="1:16" s="256" customFormat="1" ht="12.75" hidden="1" customHeight="1" x14ac:dyDescent="0.2">
      <c r="A127" s="4"/>
      <c r="B127" s="171"/>
      <c r="C127" s="254"/>
      <c r="D127" s="254"/>
      <c r="E127" s="172">
        <v>2</v>
      </c>
      <c r="F127" s="2" t="b">
        <f>AND(IF($B$126='Бланк для заполнения'!C8,'Бланк для заполнения'!I8),IF($C$126='Бланк для заполнения'!D8,'Бланк для заполнения'!I8))</f>
        <v>0</v>
      </c>
      <c r="G127" s="2">
        <f>IF(F127=TRUE,'Бланк для заполнения'!I8,0)</f>
        <v>0</v>
      </c>
      <c r="H127" s="9"/>
      <c r="I127" s="3"/>
      <c r="J127" s="255"/>
      <c r="K127" s="255"/>
      <c r="L127" s="255"/>
      <c r="M127" s="255"/>
      <c r="N127" s="255"/>
      <c r="O127" s="255"/>
      <c r="P127" s="255"/>
    </row>
    <row r="128" spans="1:16" s="256" customFormat="1" ht="12.75" hidden="1" customHeight="1" x14ac:dyDescent="0.2">
      <c r="A128" s="4"/>
      <c r="B128" s="171"/>
      <c r="C128" s="254"/>
      <c r="D128" s="254"/>
      <c r="E128" s="172">
        <v>3</v>
      </c>
      <c r="F128" s="2" t="b">
        <f>AND(IF($B$126='Бланк для заполнения'!C9,'Бланк для заполнения'!I9),IF($C$126='Бланк для заполнения'!D9,'Бланк для заполнения'!I9))</f>
        <v>0</v>
      </c>
      <c r="G128" s="2">
        <f>IF(F128=TRUE,'Бланк для заполнения'!I9,0)</f>
        <v>0</v>
      </c>
      <c r="H128" s="9"/>
      <c r="I128" s="3"/>
      <c r="J128" s="255"/>
      <c r="K128" s="255"/>
      <c r="L128" s="255"/>
      <c r="M128" s="255"/>
      <c r="N128" s="255"/>
      <c r="O128" s="255"/>
      <c r="P128" s="255"/>
    </row>
    <row r="129" spans="1:16" s="256" customFormat="1" ht="12.75" hidden="1" customHeight="1" x14ac:dyDescent="0.2">
      <c r="A129" s="4"/>
      <c r="B129" s="171"/>
      <c r="C129" s="254"/>
      <c r="D129" s="254"/>
      <c r="E129" s="172">
        <v>4</v>
      </c>
      <c r="F129" s="2" t="b">
        <f>AND(IF($B$126='Бланк для заполнения'!C10,'Бланк для заполнения'!I10),IF($C$126='Бланк для заполнения'!D10,'Бланк для заполнения'!I10))</f>
        <v>0</v>
      </c>
      <c r="G129" s="2">
        <f>IF(F129=TRUE,'Бланк для заполнения'!I10,0)</f>
        <v>0</v>
      </c>
      <c r="H129" s="9"/>
      <c r="I129" s="3"/>
      <c r="J129" s="255"/>
      <c r="K129" s="255"/>
      <c r="L129" s="255"/>
      <c r="M129" s="255"/>
      <c r="N129" s="255"/>
      <c r="O129" s="255"/>
      <c r="P129" s="255"/>
    </row>
    <row r="130" spans="1:16" s="256" customFormat="1" ht="12.75" hidden="1" customHeight="1" x14ac:dyDescent="0.2">
      <c r="A130" s="4"/>
      <c r="B130" s="171"/>
      <c r="C130" s="254"/>
      <c r="D130" s="254"/>
      <c r="E130" s="172">
        <v>5</v>
      </c>
      <c r="F130" s="2" t="b">
        <f>AND(IF($B$126='Бланк для заполнения'!C11,'Бланк для заполнения'!I11),IF($C$126='Бланк для заполнения'!D11,'Бланк для заполнения'!I11))</f>
        <v>0</v>
      </c>
      <c r="G130" s="2">
        <f>IF(F130=TRUE,'Бланк для заполнения'!I11,0)</f>
        <v>0</v>
      </c>
      <c r="H130" s="9"/>
      <c r="I130" s="3"/>
      <c r="J130" s="255"/>
      <c r="K130" s="255"/>
      <c r="L130" s="255"/>
      <c r="M130" s="255"/>
      <c r="N130" s="255"/>
      <c r="O130" s="255"/>
      <c r="P130" s="255"/>
    </row>
    <row r="131" spans="1:16" s="256" customFormat="1" ht="12.75" hidden="1" customHeight="1" x14ac:dyDescent="0.2">
      <c r="A131" s="4"/>
      <c r="B131" s="171"/>
      <c r="C131" s="254"/>
      <c r="D131" s="254"/>
      <c r="E131" s="172">
        <v>6</v>
      </c>
      <c r="F131" s="2" t="b">
        <f>AND(IF($B$126='Бланк для заполнения'!C12,'Бланк для заполнения'!I12),IF($C$126='Бланк для заполнения'!D12,'Бланк для заполнения'!I12))</f>
        <v>0</v>
      </c>
      <c r="G131" s="2">
        <f>IF(F131=TRUE,'Бланк для заполнения'!I12,0)</f>
        <v>0</v>
      </c>
      <c r="H131" s="9"/>
      <c r="I131" s="3"/>
      <c r="J131" s="255"/>
      <c r="K131" s="255"/>
      <c r="L131" s="255"/>
      <c r="M131" s="255"/>
      <c r="N131" s="255"/>
      <c r="O131" s="255"/>
      <c r="P131" s="255"/>
    </row>
    <row r="132" spans="1:16" s="256" customFormat="1" ht="12.75" hidden="1" customHeight="1" x14ac:dyDescent="0.2">
      <c r="A132" s="4"/>
      <c r="B132" s="171"/>
      <c r="C132" s="254"/>
      <c r="D132" s="254"/>
      <c r="E132" s="172">
        <v>7</v>
      </c>
      <c r="F132" s="2" t="b">
        <f>AND(IF($B$126='Бланк для заполнения'!C13,'Бланк для заполнения'!I13),IF($C$126='Бланк для заполнения'!D13,'Бланк для заполнения'!I13))</f>
        <v>0</v>
      </c>
      <c r="G132" s="2">
        <f>IF(F132=TRUE,'Бланк для заполнения'!I13,0)</f>
        <v>0</v>
      </c>
      <c r="H132" s="9"/>
      <c r="I132" s="3"/>
      <c r="J132" s="255"/>
      <c r="K132" s="255"/>
      <c r="L132" s="255"/>
      <c r="M132" s="255"/>
      <c r="N132" s="255"/>
      <c r="O132" s="255"/>
      <c r="P132" s="255"/>
    </row>
    <row r="133" spans="1:16" s="256" customFormat="1" ht="12.75" hidden="1" customHeight="1" x14ac:dyDescent="0.2">
      <c r="A133" s="4"/>
      <c r="B133" s="171"/>
      <c r="C133" s="254"/>
      <c r="D133" s="254"/>
      <c r="E133" s="172">
        <v>8</v>
      </c>
      <c r="F133" s="2" t="b">
        <f>AND(IF($B$126='Бланк для заполнения'!C14,'Бланк для заполнения'!I14),IF($C$126='Бланк для заполнения'!D14,'Бланк для заполнения'!I14))</f>
        <v>0</v>
      </c>
      <c r="G133" s="2">
        <f>IF(F133=TRUE,'Бланк для заполнения'!I14,0)</f>
        <v>0</v>
      </c>
      <c r="H133" s="9"/>
      <c r="I133" s="3"/>
      <c r="J133" s="255"/>
      <c r="K133" s="255"/>
      <c r="L133" s="255"/>
      <c r="M133" s="255"/>
      <c r="N133" s="255"/>
      <c r="O133" s="255"/>
      <c r="P133" s="255"/>
    </row>
    <row r="134" spans="1:16" s="256" customFormat="1" ht="12.75" hidden="1" customHeight="1" x14ac:dyDescent="0.2">
      <c r="A134" s="4"/>
      <c r="B134" s="171"/>
      <c r="C134" s="254"/>
      <c r="D134" s="254"/>
      <c r="E134" s="172">
        <v>9</v>
      </c>
      <c r="F134" s="2" t="b">
        <f>AND(IF($B$126='Бланк для заполнения'!C15,'Бланк для заполнения'!I15),IF($C$126='Бланк для заполнения'!D15,'Бланк для заполнения'!I15))</f>
        <v>0</v>
      </c>
      <c r="G134" s="2">
        <f>IF(F134=TRUE,'Бланк для заполнения'!I15,0)</f>
        <v>0</v>
      </c>
      <c r="H134" s="9"/>
      <c r="I134" s="3"/>
      <c r="J134" s="255"/>
      <c r="K134" s="255"/>
      <c r="L134" s="255"/>
      <c r="M134" s="255"/>
      <c r="N134" s="255"/>
      <c r="O134" s="255"/>
      <c r="P134" s="255"/>
    </row>
    <row r="135" spans="1:16" s="256" customFormat="1" ht="12.75" hidden="1" customHeight="1" x14ac:dyDescent="0.2">
      <c r="A135" s="4"/>
      <c r="B135" s="171"/>
      <c r="C135" s="254"/>
      <c r="D135" s="254"/>
      <c r="E135" s="172">
        <v>10</v>
      </c>
      <c r="F135" s="2" t="b">
        <f>AND(IF($B$126='Бланк для заполнения'!C16,'Бланк для заполнения'!I16),IF($C$126='Бланк для заполнения'!D16,'Бланк для заполнения'!I16))</f>
        <v>0</v>
      </c>
      <c r="G135" s="2">
        <f>IF(F135=TRUE,'Бланк для заполнения'!I16,0)</f>
        <v>0</v>
      </c>
      <c r="H135" s="9"/>
      <c r="I135" s="3"/>
      <c r="J135" s="255"/>
      <c r="K135" s="255"/>
      <c r="L135" s="255"/>
      <c r="M135" s="255"/>
      <c r="N135" s="255"/>
      <c r="O135" s="255"/>
      <c r="P135" s="255"/>
    </row>
    <row r="136" spans="1:16" s="256" customFormat="1" ht="12.75" hidden="1" customHeight="1" x14ac:dyDescent="0.2">
      <c r="A136" s="4"/>
      <c r="B136" s="171"/>
      <c r="C136" s="254"/>
      <c r="D136" s="254"/>
      <c r="E136" s="172">
        <v>11</v>
      </c>
      <c r="F136" s="2" t="b">
        <f>AND(IF($B$126='Бланк для заполнения'!C17,'Бланк для заполнения'!I17),IF($C$126='Бланк для заполнения'!D17,'Бланк для заполнения'!I17))</f>
        <v>0</v>
      </c>
      <c r="G136" s="2">
        <f>IF(F136=TRUE,'Бланк для заполнения'!I17,0)</f>
        <v>0</v>
      </c>
      <c r="H136" s="9"/>
      <c r="I136" s="3"/>
      <c r="J136" s="255"/>
      <c r="K136" s="255"/>
      <c r="L136" s="255"/>
      <c r="M136" s="255"/>
      <c r="N136" s="255"/>
      <c r="O136" s="255"/>
      <c r="P136" s="255"/>
    </row>
    <row r="137" spans="1:16" s="256" customFormat="1" ht="12.75" hidden="1" customHeight="1" x14ac:dyDescent="0.2">
      <c r="A137" s="4"/>
      <c r="B137" s="171"/>
      <c r="C137" s="254"/>
      <c r="D137" s="254"/>
      <c r="E137" s="172">
        <v>12</v>
      </c>
      <c r="F137" s="2" t="b">
        <f>AND(IF($B$126='Бланк для заполнения'!C18,'Бланк для заполнения'!I18),IF($C$126='Бланк для заполнения'!D18,'Бланк для заполнения'!I18))</f>
        <v>0</v>
      </c>
      <c r="G137" s="2">
        <f>IF(F137=TRUE,'Бланк для заполнения'!I18,0)</f>
        <v>0</v>
      </c>
      <c r="H137" s="9"/>
      <c r="I137" s="3"/>
      <c r="J137" s="255"/>
      <c r="K137" s="255"/>
      <c r="L137" s="255"/>
      <c r="M137" s="255"/>
      <c r="N137" s="255"/>
      <c r="O137" s="255"/>
      <c r="P137" s="255"/>
    </row>
    <row r="138" spans="1:16" s="256" customFormat="1" ht="12.75" hidden="1" customHeight="1" x14ac:dyDescent="0.2">
      <c r="A138" s="4"/>
      <c r="B138" s="171"/>
      <c r="C138" s="254"/>
      <c r="D138" s="254"/>
      <c r="E138" s="172">
        <v>13</v>
      </c>
      <c r="F138" s="2" t="b">
        <f>AND(IF($B$126='Бланк для заполнения'!C19,'Бланк для заполнения'!I19),IF($C$126='Бланк для заполнения'!D19,'Бланк для заполнения'!I19))</f>
        <v>0</v>
      </c>
      <c r="G138" s="2">
        <f>IF(F138=TRUE,'Бланк для заполнения'!I19,0)</f>
        <v>0</v>
      </c>
      <c r="H138" s="9"/>
      <c r="I138" s="3"/>
      <c r="J138" s="255"/>
      <c r="K138" s="255"/>
      <c r="L138" s="255"/>
      <c r="M138" s="255"/>
      <c r="N138" s="255"/>
      <c r="O138" s="255"/>
      <c r="P138" s="255"/>
    </row>
    <row r="139" spans="1:16" s="256" customFormat="1" ht="12.75" hidden="1" customHeight="1" x14ac:dyDescent="0.2">
      <c r="A139" s="4"/>
      <c r="B139" s="171"/>
      <c r="C139" s="254"/>
      <c r="D139" s="254"/>
      <c r="E139" s="172">
        <v>14</v>
      </c>
      <c r="F139" s="2" t="b">
        <f>AND(IF($B$126='Бланк для заполнения'!C20,'Бланк для заполнения'!I20),IF($C$126='Бланк для заполнения'!D20,'Бланк для заполнения'!I20))</f>
        <v>0</v>
      </c>
      <c r="G139" s="2">
        <f>IF(F139=TRUE,'Бланк для заполнения'!I20,0)</f>
        <v>0</v>
      </c>
      <c r="H139" s="9"/>
      <c r="I139" s="3"/>
      <c r="J139" s="255"/>
      <c r="K139" s="255"/>
      <c r="L139" s="255"/>
      <c r="M139" s="255"/>
      <c r="N139" s="255"/>
      <c r="O139" s="255"/>
      <c r="P139" s="255"/>
    </row>
    <row r="140" spans="1:16" s="256" customFormat="1" ht="12.75" hidden="1" customHeight="1" x14ac:dyDescent="0.2">
      <c r="A140" s="4"/>
      <c r="B140" s="171"/>
      <c r="C140" s="254"/>
      <c r="D140" s="254"/>
      <c r="E140" s="172">
        <v>15</v>
      </c>
      <c r="F140" s="2" t="b">
        <f>AND(IF($B$126='Бланк для заполнения'!C21,'Бланк для заполнения'!I21),IF($C$126='Бланк для заполнения'!D21,'Бланк для заполнения'!I21))</f>
        <v>0</v>
      </c>
      <c r="G140" s="2">
        <f>IF(F140=TRUE,'Бланк для заполнения'!I21,0)</f>
        <v>0</v>
      </c>
      <c r="H140" s="9"/>
      <c r="I140" s="3"/>
      <c r="J140" s="255"/>
      <c r="K140" s="255"/>
      <c r="L140" s="255"/>
      <c r="M140" s="255"/>
      <c r="N140" s="255"/>
      <c r="O140" s="255"/>
      <c r="P140" s="255"/>
    </row>
    <row r="141" spans="1:16" s="256" customFormat="1" ht="12.75" hidden="1" customHeight="1" x14ac:dyDescent="0.2">
      <c r="A141" s="4"/>
      <c r="B141" s="171"/>
      <c r="C141" s="254"/>
      <c r="D141" s="254"/>
      <c r="E141" s="172">
        <v>16</v>
      </c>
      <c r="F141" s="2" t="b">
        <f>AND(IF($B$126='Бланк для заполнения'!C22,'Бланк для заполнения'!I22),IF($C$126='Бланк для заполнения'!D22,'Бланк для заполнения'!I22))</f>
        <v>0</v>
      </c>
      <c r="G141" s="2">
        <f>IF(F141=TRUE,'Бланк для заполнения'!I22,0)</f>
        <v>0</v>
      </c>
      <c r="H141" s="9"/>
      <c r="I141" s="3"/>
      <c r="J141" s="255"/>
      <c r="K141" s="255"/>
      <c r="L141" s="255"/>
      <c r="M141" s="255"/>
      <c r="N141" s="255"/>
      <c r="O141" s="255"/>
      <c r="P141" s="255"/>
    </row>
    <row r="142" spans="1:16" s="256" customFormat="1" ht="12.75" hidden="1" customHeight="1" x14ac:dyDescent="0.2">
      <c r="A142" s="4"/>
      <c r="B142" s="171"/>
      <c r="C142" s="254"/>
      <c r="D142" s="254"/>
      <c r="E142" s="172">
        <v>17</v>
      </c>
      <c r="F142" s="2" t="b">
        <f>AND(IF($B$126='Бланк для заполнения'!C23,'Бланк для заполнения'!I23),IF($C$126='Бланк для заполнения'!D23,'Бланк для заполнения'!I23))</f>
        <v>0</v>
      </c>
      <c r="G142" s="2">
        <f>IF(F142=TRUE,'Бланк для заполнения'!I23,0)</f>
        <v>0</v>
      </c>
      <c r="H142" s="9"/>
      <c r="I142" s="3"/>
      <c r="J142" s="255"/>
      <c r="K142" s="255"/>
      <c r="L142" s="255"/>
      <c r="M142" s="255"/>
      <c r="N142" s="255"/>
      <c r="O142" s="255"/>
      <c r="P142" s="255"/>
    </row>
    <row r="143" spans="1:16" s="256" customFormat="1" ht="12.75" hidden="1" customHeight="1" x14ac:dyDescent="0.2">
      <c r="A143" s="4"/>
      <c r="B143" s="171"/>
      <c r="C143" s="254"/>
      <c r="D143" s="254"/>
      <c r="E143" s="172">
        <v>18</v>
      </c>
      <c r="F143" s="2" t="b">
        <f>AND(IF($B$126='Бланк для заполнения'!C24,'Бланк для заполнения'!I24),IF($C$126='Бланк для заполнения'!D24,'Бланк для заполнения'!I24))</f>
        <v>0</v>
      </c>
      <c r="G143" s="2">
        <f>IF(F143=TRUE,'Бланк для заполнения'!I24,0)</f>
        <v>0</v>
      </c>
      <c r="H143" s="9"/>
      <c r="I143" s="3"/>
      <c r="J143" s="255"/>
      <c r="K143" s="255"/>
      <c r="L143" s="255"/>
      <c r="M143" s="255"/>
      <c r="N143" s="255"/>
      <c r="O143" s="255"/>
      <c r="P143" s="255"/>
    </row>
    <row r="144" spans="1:16" s="256" customFormat="1" ht="12.75" hidden="1" customHeight="1" x14ac:dyDescent="0.2">
      <c r="A144" s="4"/>
      <c r="B144" s="171"/>
      <c r="C144" s="254"/>
      <c r="D144" s="254"/>
      <c r="E144" s="172">
        <v>19</v>
      </c>
      <c r="F144" s="2" t="b">
        <f>AND(IF($B$126='Бланк для заполнения'!C25,'Бланк для заполнения'!I25),IF($C$126='Бланк для заполнения'!D25,'Бланк для заполнения'!I25))</f>
        <v>0</v>
      </c>
      <c r="G144" s="2">
        <f>IF(F144=TRUE,'Бланк для заполнения'!I25,0)</f>
        <v>0</v>
      </c>
      <c r="H144" s="9"/>
      <c r="I144" s="3"/>
      <c r="J144" s="255"/>
      <c r="K144" s="255"/>
      <c r="L144" s="255"/>
      <c r="M144" s="255"/>
      <c r="N144" s="255"/>
      <c r="O144" s="255"/>
      <c r="P144" s="255"/>
    </row>
    <row r="145" spans="1:16" s="256" customFormat="1" ht="12.75" hidden="1" customHeight="1" x14ac:dyDescent="0.2">
      <c r="A145" s="4"/>
      <c r="B145" s="171"/>
      <c r="C145" s="254"/>
      <c r="D145" s="254"/>
      <c r="E145" s="172">
        <v>20</v>
      </c>
      <c r="F145" s="2" t="b">
        <f>AND(IF($B$126='Бланк для заполнения'!C26,'Бланк для заполнения'!I26),IF($C$126='Бланк для заполнения'!D26,'Бланк для заполнения'!I26))</f>
        <v>0</v>
      </c>
      <c r="G145" s="2">
        <f>IF(F145=TRUE,'Бланк для заполнения'!I26,0)</f>
        <v>0</v>
      </c>
      <c r="H145" s="9"/>
      <c r="I145" s="3"/>
      <c r="J145" s="255"/>
      <c r="K145" s="255"/>
      <c r="L145" s="255"/>
      <c r="M145" s="255"/>
      <c r="N145" s="255"/>
      <c r="O145" s="255"/>
      <c r="P145" s="255"/>
    </row>
    <row r="146" spans="1:16" s="256" customFormat="1" ht="12.75" hidden="1" customHeight="1" x14ac:dyDescent="0.2">
      <c r="A146" s="4"/>
      <c r="B146" s="171"/>
      <c r="C146" s="254"/>
      <c r="D146" s="254"/>
      <c r="E146" s="172">
        <v>21</v>
      </c>
      <c r="F146" s="2" t="b">
        <f>AND(IF($B$126='Бланк для заполнения'!C27,'Бланк для заполнения'!I27),IF($C$126='Бланк для заполнения'!D27,'Бланк для заполнения'!I27))</f>
        <v>0</v>
      </c>
      <c r="G146" s="2">
        <f>IF(F146=TRUE,'Бланк для заполнения'!I27,0)</f>
        <v>0</v>
      </c>
      <c r="H146" s="9"/>
      <c r="I146" s="3"/>
      <c r="J146" s="255"/>
      <c r="K146" s="255"/>
      <c r="L146" s="255"/>
      <c r="M146" s="255"/>
      <c r="N146" s="255"/>
      <c r="O146" s="255"/>
      <c r="P146" s="255"/>
    </row>
    <row r="147" spans="1:16" s="256" customFormat="1" ht="12.75" hidden="1" customHeight="1" x14ac:dyDescent="0.2">
      <c r="A147" s="4"/>
      <c r="B147" s="171"/>
      <c r="C147" s="254"/>
      <c r="D147" s="254"/>
      <c r="E147" s="172">
        <v>22</v>
      </c>
      <c r="F147" s="2" t="b">
        <f>AND(IF($B$126='Бланк для заполнения'!C28,'Бланк для заполнения'!I28),IF($C$126='Бланк для заполнения'!D28,'Бланк для заполнения'!I28))</f>
        <v>0</v>
      </c>
      <c r="G147" s="2">
        <f>IF(F147=TRUE,'Бланк для заполнения'!I28,0)</f>
        <v>0</v>
      </c>
      <c r="H147" s="9"/>
      <c r="I147" s="3"/>
      <c r="J147" s="255"/>
      <c r="K147" s="255"/>
      <c r="L147" s="255"/>
      <c r="M147" s="255"/>
      <c r="N147" s="255"/>
      <c r="O147" s="255"/>
      <c r="P147" s="255"/>
    </row>
    <row r="148" spans="1:16" s="256" customFormat="1" ht="12.75" hidden="1" customHeight="1" x14ac:dyDescent="0.2">
      <c r="A148" s="4"/>
      <c r="B148" s="171"/>
      <c r="C148" s="254"/>
      <c r="D148" s="254"/>
      <c r="E148" s="172">
        <v>23</v>
      </c>
      <c r="F148" s="2" t="b">
        <f>AND(IF($B$126='Бланк для заполнения'!C29,'Бланк для заполнения'!I29),IF($C$126='Бланк для заполнения'!D29,'Бланк для заполнения'!I29))</f>
        <v>0</v>
      </c>
      <c r="G148" s="2">
        <f>IF(F148=TRUE,'Бланк для заполнения'!I29,0)</f>
        <v>0</v>
      </c>
      <c r="H148" s="9"/>
      <c r="I148" s="3"/>
      <c r="J148" s="255"/>
      <c r="K148" s="255"/>
      <c r="L148" s="255"/>
      <c r="M148" s="255"/>
      <c r="N148" s="255"/>
      <c r="O148" s="255"/>
      <c r="P148" s="255"/>
    </row>
    <row r="149" spans="1:16" s="256" customFormat="1" ht="12.75" hidden="1" customHeight="1" x14ac:dyDescent="0.2">
      <c r="A149" s="4"/>
      <c r="B149" s="171"/>
      <c r="C149" s="254"/>
      <c r="D149" s="254"/>
      <c r="E149" s="172">
        <v>24</v>
      </c>
      <c r="F149" s="2" t="b">
        <f>AND(IF($B$126='Бланк для заполнения'!C30,'Бланк для заполнения'!I30),IF($C$126='Бланк для заполнения'!D30,'Бланк для заполнения'!I30))</f>
        <v>0</v>
      </c>
      <c r="G149" s="2">
        <f>IF(F149=TRUE,'Бланк для заполнения'!I30,0)</f>
        <v>0</v>
      </c>
      <c r="H149" s="9"/>
      <c r="I149" s="3"/>
      <c r="J149" s="255"/>
      <c r="K149" s="255"/>
      <c r="L149" s="255"/>
      <c r="M149" s="255"/>
      <c r="N149" s="255"/>
      <c r="O149" s="255"/>
      <c r="P149" s="255"/>
    </row>
    <row r="150" spans="1:16" s="256" customFormat="1" ht="12.75" hidden="1" customHeight="1" x14ac:dyDescent="0.2">
      <c r="A150" s="4"/>
      <c r="B150" s="171"/>
      <c r="C150" s="254"/>
      <c r="D150" s="254"/>
      <c r="E150" s="172">
        <v>25</v>
      </c>
      <c r="F150" s="2" t="b">
        <f>AND(IF($B$126='Бланк для заполнения'!C31,'Бланк для заполнения'!I31),IF($C$126='Бланк для заполнения'!D31,'Бланк для заполнения'!I31))</f>
        <v>0</v>
      </c>
      <c r="G150" s="2">
        <f>IF(F150=TRUE,'Бланк для заполнения'!I31,0)</f>
        <v>0</v>
      </c>
      <c r="H150" s="9"/>
      <c r="I150" s="3"/>
      <c r="J150" s="255"/>
      <c r="K150" s="255"/>
      <c r="L150" s="255"/>
      <c r="M150" s="255"/>
      <c r="N150" s="255"/>
      <c r="O150" s="255"/>
      <c r="P150" s="255"/>
    </row>
    <row r="151" spans="1:16" s="256" customFormat="1" ht="12.75" hidden="1" customHeight="1" x14ac:dyDescent="0.2">
      <c r="A151" s="4"/>
      <c r="B151" s="171"/>
      <c r="C151" s="254"/>
      <c r="D151" s="254"/>
      <c r="E151" s="172">
        <v>26</v>
      </c>
      <c r="F151" s="2" t="b">
        <f>AND(IF($B$126='Бланк для заполнения'!C32,'Бланк для заполнения'!I32),IF($C$126='Бланк для заполнения'!D32,'Бланк для заполнения'!I32))</f>
        <v>0</v>
      </c>
      <c r="G151" s="2">
        <f>IF(F151=TRUE,'Бланк для заполнения'!I32,0)</f>
        <v>0</v>
      </c>
      <c r="H151" s="9"/>
      <c r="I151" s="3"/>
      <c r="J151" s="255"/>
      <c r="K151" s="255"/>
      <c r="L151" s="255"/>
      <c r="M151" s="255"/>
      <c r="N151" s="255"/>
      <c r="O151" s="255"/>
      <c r="P151" s="255"/>
    </row>
    <row r="152" spans="1:16" s="256" customFormat="1" ht="12.75" hidden="1" customHeight="1" x14ac:dyDescent="0.2">
      <c r="A152" s="4"/>
      <c r="B152" s="171"/>
      <c r="C152" s="254"/>
      <c r="D152" s="254"/>
      <c r="E152" s="172">
        <v>27</v>
      </c>
      <c r="F152" s="2" t="b">
        <f>AND(IF($B$126='Бланк для заполнения'!C33,'Бланк для заполнения'!I33),IF($C$126='Бланк для заполнения'!D33,'Бланк для заполнения'!I33))</f>
        <v>0</v>
      </c>
      <c r="G152" s="2">
        <f>IF(F152=TRUE,'Бланк для заполнения'!I33,0)</f>
        <v>0</v>
      </c>
      <c r="H152" s="9"/>
      <c r="I152" s="3"/>
      <c r="J152" s="255"/>
      <c r="K152" s="255"/>
      <c r="L152" s="255"/>
      <c r="M152" s="255"/>
      <c r="N152" s="255"/>
      <c r="O152" s="255"/>
      <c r="P152" s="255"/>
    </row>
    <row r="153" spans="1:16" s="256" customFormat="1" ht="12.75" hidden="1" customHeight="1" x14ac:dyDescent="0.2">
      <c r="A153" s="4"/>
      <c r="B153" s="12"/>
      <c r="C153" s="2"/>
      <c r="D153" s="2"/>
      <c r="E153" s="172">
        <v>28</v>
      </c>
      <c r="F153" s="2" t="b">
        <f>AND(IF($B$126='Бланк для заполнения'!C34,'Бланк для заполнения'!I34),IF($C$126='Бланк для заполнения'!D34,'Бланк для заполнения'!I34))</f>
        <v>0</v>
      </c>
      <c r="G153" s="2">
        <f>IF(F153=TRUE,'Бланк для заполнения'!I34,0)</f>
        <v>0</v>
      </c>
      <c r="H153" s="9"/>
      <c r="I153" s="3"/>
      <c r="J153" s="255"/>
      <c r="K153" s="255"/>
      <c r="L153" s="255"/>
      <c r="M153" s="255"/>
      <c r="N153" s="255"/>
      <c r="O153" s="255"/>
      <c r="P153" s="255"/>
    </row>
    <row r="154" spans="1:16" s="256" customFormat="1" ht="12.75" hidden="1" customHeight="1" x14ac:dyDescent="0.2">
      <c r="A154" s="4"/>
      <c r="B154" s="12"/>
      <c r="C154" s="2"/>
      <c r="D154" s="2"/>
      <c r="E154" s="172">
        <v>29</v>
      </c>
      <c r="F154" s="2" t="b">
        <f>AND(IF($B$126='Бланк для заполнения'!C35,'Бланк для заполнения'!I35),IF($C$126='Бланк для заполнения'!D35,'Бланк для заполнения'!I35))</f>
        <v>0</v>
      </c>
      <c r="G154" s="2">
        <f>IF(F154=TRUE,'Бланк для заполнения'!I35,0)</f>
        <v>0</v>
      </c>
      <c r="H154" s="9"/>
      <c r="I154" s="3"/>
      <c r="J154" s="255"/>
      <c r="K154" s="255"/>
      <c r="L154" s="255"/>
      <c r="M154" s="255"/>
      <c r="N154" s="255"/>
      <c r="O154" s="255"/>
      <c r="P154" s="255"/>
    </row>
    <row r="155" spans="1:16" s="256" customFormat="1" ht="12.75" hidden="1" customHeight="1" x14ac:dyDescent="0.2">
      <c r="A155" s="4"/>
      <c r="B155" s="12"/>
      <c r="C155" s="2"/>
      <c r="D155" s="2"/>
      <c r="E155" s="172">
        <v>30</v>
      </c>
      <c r="F155" s="2" t="b">
        <f>AND(IF($B$126='Бланк для заполнения'!C36,'Бланк для заполнения'!I36),IF($C$126='Бланк для заполнения'!D36,'Бланк для заполнения'!I36))</f>
        <v>0</v>
      </c>
      <c r="G155" s="2">
        <f>IF(F155=TRUE,'Бланк для заполнения'!I36,0)</f>
        <v>0</v>
      </c>
      <c r="H155" s="9"/>
      <c r="I155" s="3"/>
      <c r="J155" s="255"/>
      <c r="K155" s="255"/>
      <c r="L155" s="255"/>
      <c r="M155" s="255"/>
      <c r="N155" s="255"/>
      <c r="O155" s="255"/>
      <c r="P155" s="255"/>
    </row>
    <row r="156" spans="1:16" x14ac:dyDescent="0.2">
      <c r="A156" s="4"/>
      <c r="B156" s="182" t="s">
        <v>180</v>
      </c>
      <c r="C156" s="183" t="s">
        <v>184</v>
      </c>
      <c r="D156" s="183"/>
      <c r="E156" s="180">
        <v>1</v>
      </c>
      <c r="F156" s="181" t="b">
        <f>AND(IF($B$156='Бланк для заполнения'!C7,'Бланк для заполнения'!I7),IF($C$156='Бланк для заполнения'!D7,'Бланк для заполнения'!I7))</f>
        <v>0</v>
      </c>
      <c r="G156" s="181">
        <f>IF(F156=TRUE,'Бланк для заполнения'!I7,0)</f>
        <v>0</v>
      </c>
      <c r="H156" s="184">
        <f>CEILING((CEILING((SUM(G156:G185)),2950)/6000),0.5)</f>
        <v>0</v>
      </c>
      <c r="I156" s="3"/>
      <c r="J156"/>
      <c r="K156"/>
      <c r="L156"/>
      <c r="M156"/>
      <c r="N156"/>
      <c r="O156"/>
      <c r="P156"/>
    </row>
    <row r="157" spans="1:16" s="256" customFormat="1" ht="12.75" hidden="1" customHeight="1" x14ac:dyDescent="0.2">
      <c r="A157" s="4"/>
      <c r="B157" s="171"/>
      <c r="C157" s="254"/>
      <c r="D157" s="254"/>
      <c r="E157" s="172">
        <v>2</v>
      </c>
      <c r="F157" s="2" t="b">
        <f>AND(IF($B$156='Бланк для заполнения'!C8,'Бланк для заполнения'!I8),IF($C$156='Бланк для заполнения'!D8,'Бланк для заполнения'!I8))</f>
        <v>0</v>
      </c>
      <c r="G157" s="2">
        <f>IF(F157=TRUE,'Бланк для заполнения'!I8,0)</f>
        <v>0</v>
      </c>
      <c r="H157" s="9"/>
      <c r="I157" s="3"/>
      <c r="J157" s="255"/>
      <c r="K157" s="255"/>
      <c r="L157" s="255"/>
      <c r="M157" s="255"/>
      <c r="N157" s="255"/>
      <c r="O157" s="255"/>
      <c r="P157" s="255"/>
    </row>
    <row r="158" spans="1:16" s="256" customFormat="1" ht="12.75" hidden="1" customHeight="1" x14ac:dyDescent="0.2">
      <c r="A158" s="4"/>
      <c r="B158" s="171"/>
      <c r="C158" s="254"/>
      <c r="D158" s="254"/>
      <c r="E158" s="172">
        <v>3</v>
      </c>
      <c r="F158" s="2" t="b">
        <f>AND(IF($B$156='Бланк для заполнения'!C9,'Бланк для заполнения'!I9),IF($C$156='Бланк для заполнения'!D9,'Бланк для заполнения'!I9))</f>
        <v>0</v>
      </c>
      <c r="G158" s="2">
        <f>IF(F158=TRUE,'Бланк для заполнения'!I9,0)</f>
        <v>0</v>
      </c>
      <c r="H158" s="9"/>
      <c r="I158" s="3"/>
      <c r="J158" s="255"/>
      <c r="K158" s="255"/>
      <c r="L158" s="255"/>
      <c r="M158" s="255"/>
      <c r="N158" s="255"/>
      <c r="O158" s="255"/>
      <c r="P158" s="255"/>
    </row>
    <row r="159" spans="1:16" s="256" customFormat="1" ht="12.75" hidden="1" customHeight="1" x14ac:dyDescent="0.2">
      <c r="A159" s="4"/>
      <c r="B159" s="171"/>
      <c r="C159" s="254"/>
      <c r="D159" s="254"/>
      <c r="E159" s="172">
        <v>4</v>
      </c>
      <c r="F159" s="2" t="b">
        <f>AND(IF($B$156='Бланк для заполнения'!C10,'Бланк для заполнения'!I10),IF($C$156='Бланк для заполнения'!D10,'Бланк для заполнения'!I10))</f>
        <v>0</v>
      </c>
      <c r="G159" s="2">
        <f>IF(F159=TRUE,'Бланк для заполнения'!I10,0)</f>
        <v>0</v>
      </c>
      <c r="H159" s="9"/>
      <c r="I159" s="3"/>
      <c r="J159" s="255"/>
      <c r="K159" s="255"/>
      <c r="L159" s="255"/>
      <c r="M159" s="255"/>
      <c r="N159" s="255"/>
      <c r="O159" s="255"/>
      <c r="P159" s="255"/>
    </row>
    <row r="160" spans="1:16" s="256" customFormat="1" ht="12.75" hidden="1" customHeight="1" x14ac:dyDescent="0.2">
      <c r="A160" s="4"/>
      <c r="B160" s="171"/>
      <c r="C160" s="254"/>
      <c r="D160" s="254"/>
      <c r="E160" s="172">
        <v>5</v>
      </c>
      <c r="F160" s="2" t="b">
        <f>AND(IF($B$156='Бланк для заполнения'!C11,'Бланк для заполнения'!I11),IF($C$156='Бланк для заполнения'!D11,'Бланк для заполнения'!I11))</f>
        <v>0</v>
      </c>
      <c r="G160" s="2">
        <f>IF(F160=TRUE,'Бланк для заполнения'!I11,0)</f>
        <v>0</v>
      </c>
      <c r="H160" s="9"/>
      <c r="I160" s="3"/>
      <c r="J160" s="255"/>
      <c r="K160" s="255"/>
      <c r="L160" s="255"/>
      <c r="M160" s="255"/>
      <c r="N160" s="255"/>
      <c r="O160" s="255"/>
      <c r="P160" s="255"/>
    </row>
    <row r="161" spans="1:16" s="256" customFormat="1" ht="12.75" hidden="1" customHeight="1" x14ac:dyDescent="0.2">
      <c r="A161" s="4"/>
      <c r="B161" s="171"/>
      <c r="C161" s="254"/>
      <c r="D161" s="254"/>
      <c r="E161" s="172">
        <v>6</v>
      </c>
      <c r="F161" s="2" t="b">
        <f>AND(IF($B$156='Бланк для заполнения'!C12,'Бланк для заполнения'!I12),IF($C$156='Бланк для заполнения'!D12,'Бланк для заполнения'!I12))</f>
        <v>0</v>
      </c>
      <c r="G161" s="2">
        <f>IF(F161=TRUE,'Бланк для заполнения'!I12,0)</f>
        <v>0</v>
      </c>
      <c r="H161" s="9"/>
      <c r="I161" s="3"/>
      <c r="J161" s="255"/>
      <c r="K161" s="255"/>
      <c r="L161" s="255"/>
      <c r="M161" s="255"/>
      <c r="N161" s="255"/>
      <c r="O161" s="255"/>
      <c r="P161" s="255"/>
    </row>
    <row r="162" spans="1:16" s="256" customFormat="1" ht="12.75" hidden="1" customHeight="1" x14ac:dyDescent="0.2">
      <c r="A162" s="4"/>
      <c r="B162" s="171"/>
      <c r="C162" s="254"/>
      <c r="D162" s="254"/>
      <c r="E162" s="172">
        <v>7</v>
      </c>
      <c r="F162" s="2" t="b">
        <f>AND(IF($B$156='Бланк для заполнения'!C13,'Бланк для заполнения'!I13),IF($C$156='Бланк для заполнения'!D13,'Бланк для заполнения'!I13))</f>
        <v>0</v>
      </c>
      <c r="G162" s="2">
        <f>IF(F162=TRUE,'Бланк для заполнения'!I13,0)</f>
        <v>0</v>
      </c>
      <c r="H162" s="9"/>
      <c r="I162" s="3"/>
      <c r="J162" s="255"/>
      <c r="K162" s="255"/>
      <c r="L162" s="255"/>
      <c r="M162" s="255"/>
      <c r="N162" s="255"/>
      <c r="O162" s="255"/>
      <c r="P162" s="255"/>
    </row>
    <row r="163" spans="1:16" s="256" customFormat="1" ht="12.75" hidden="1" customHeight="1" x14ac:dyDescent="0.2">
      <c r="A163" s="4"/>
      <c r="B163" s="171"/>
      <c r="C163" s="254"/>
      <c r="D163" s="254"/>
      <c r="E163" s="172">
        <v>8</v>
      </c>
      <c r="F163" s="2" t="b">
        <f>AND(IF($B$156='Бланк для заполнения'!C14,'Бланк для заполнения'!I14),IF($C$156='Бланк для заполнения'!D14,'Бланк для заполнения'!I14))</f>
        <v>0</v>
      </c>
      <c r="G163" s="2">
        <f>IF(F163=TRUE,'Бланк для заполнения'!I14,0)</f>
        <v>0</v>
      </c>
      <c r="H163" s="9"/>
      <c r="I163" s="3"/>
      <c r="J163" s="255"/>
      <c r="K163" s="255"/>
      <c r="L163" s="255"/>
      <c r="M163" s="255"/>
      <c r="N163" s="255"/>
      <c r="O163" s="255"/>
      <c r="P163" s="255"/>
    </row>
    <row r="164" spans="1:16" s="256" customFormat="1" ht="12.75" hidden="1" customHeight="1" x14ac:dyDescent="0.2">
      <c r="A164" s="4"/>
      <c r="B164" s="171"/>
      <c r="C164" s="254"/>
      <c r="D164" s="254"/>
      <c r="E164" s="172">
        <v>9</v>
      </c>
      <c r="F164" s="2" t="b">
        <f>AND(IF($B$156='Бланк для заполнения'!C15,'Бланк для заполнения'!I15),IF($C$156='Бланк для заполнения'!D15,'Бланк для заполнения'!I15))</f>
        <v>0</v>
      </c>
      <c r="G164" s="2">
        <f>IF(F164=TRUE,'Бланк для заполнения'!I15,0)</f>
        <v>0</v>
      </c>
      <c r="H164" s="9"/>
      <c r="I164" s="3"/>
      <c r="J164" s="255"/>
      <c r="K164" s="255"/>
      <c r="L164" s="255"/>
      <c r="M164" s="255"/>
      <c r="N164" s="255"/>
      <c r="O164" s="255"/>
      <c r="P164" s="255"/>
    </row>
    <row r="165" spans="1:16" s="256" customFormat="1" ht="12.75" hidden="1" customHeight="1" x14ac:dyDescent="0.2">
      <c r="A165" s="4"/>
      <c r="B165" s="171"/>
      <c r="C165" s="254"/>
      <c r="D165" s="254"/>
      <c r="E165" s="172">
        <v>10</v>
      </c>
      <c r="F165" s="2" t="b">
        <f>AND(IF($B$156='Бланк для заполнения'!C16,'Бланк для заполнения'!I16),IF($C$156='Бланк для заполнения'!D16,'Бланк для заполнения'!I16))</f>
        <v>0</v>
      </c>
      <c r="G165" s="2">
        <f>IF(F165=TRUE,'Бланк для заполнения'!I16,0)</f>
        <v>0</v>
      </c>
      <c r="H165" s="9"/>
      <c r="I165" s="3"/>
      <c r="J165" s="255"/>
      <c r="K165" s="255"/>
      <c r="L165" s="255"/>
      <c r="M165" s="255"/>
      <c r="N165" s="255"/>
      <c r="O165" s="255"/>
      <c r="P165" s="255"/>
    </row>
    <row r="166" spans="1:16" s="256" customFormat="1" ht="12.75" hidden="1" customHeight="1" x14ac:dyDescent="0.2">
      <c r="A166" s="4"/>
      <c r="B166" s="171"/>
      <c r="C166" s="254"/>
      <c r="D166" s="254"/>
      <c r="E166" s="172">
        <v>11</v>
      </c>
      <c r="F166" s="2" t="b">
        <f>AND(IF($B$156='Бланк для заполнения'!C17,'Бланк для заполнения'!I17),IF($C$156='Бланк для заполнения'!D17,'Бланк для заполнения'!I17))</f>
        <v>0</v>
      </c>
      <c r="G166" s="2">
        <f>IF(F166=TRUE,'Бланк для заполнения'!I17,0)</f>
        <v>0</v>
      </c>
      <c r="H166" s="9"/>
      <c r="I166" s="3"/>
      <c r="J166" s="255"/>
      <c r="K166" s="255"/>
      <c r="L166" s="255"/>
      <c r="M166" s="255"/>
      <c r="N166" s="255"/>
      <c r="O166" s="255"/>
      <c r="P166" s="255"/>
    </row>
    <row r="167" spans="1:16" s="256" customFormat="1" ht="12.75" hidden="1" customHeight="1" x14ac:dyDescent="0.2">
      <c r="A167" s="4"/>
      <c r="B167" s="171"/>
      <c r="C167" s="254"/>
      <c r="D167" s="254"/>
      <c r="E167" s="172">
        <v>12</v>
      </c>
      <c r="F167" s="2" t="b">
        <f>AND(IF($B$156='Бланк для заполнения'!C18,'Бланк для заполнения'!I18),IF($C$156='Бланк для заполнения'!D18,'Бланк для заполнения'!I18))</f>
        <v>0</v>
      </c>
      <c r="G167" s="2">
        <f>IF(F167=TRUE,'Бланк для заполнения'!I18,0)</f>
        <v>0</v>
      </c>
      <c r="H167" s="9"/>
      <c r="I167" s="3"/>
      <c r="J167" s="255"/>
      <c r="K167" s="255"/>
      <c r="L167" s="255"/>
      <c r="M167" s="255"/>
      <c r="N167" s="255"/>
      <c r="O167" s="255"/>
      <c r="P167" s="255"/>
    </row>
    <row r="168" spans="1:16" s="256" customFormat="1" ht="12.75" hidden="1" customHeight="1" x14ac:dyDescent="0.2">
      <c r="A168" s="4"/>
      <c r="B168" s="171"/>
      <c r="C168" s="254"/>
      <c r="D168" s="254"/>
      <c r="E168" s="172">
        <v>13</v>
      </c>
      <c r="F168" s="2" t="b">
        <f>AND(IF($B$156='Бланк для заполнения'!C19,'Бланк для заполнения'!I19),IF($C$156='Бланк для заполнения'!D19,'Бланк для заполнения'!I19))</f>
        <v>0</v>
      </c>
      <c r="G168" s="2">
        <f>IF(F168=TRUE,'Бланк для заполнения'!I19,0)</f>
        <v>0</v>
      </c>
      <c r="H168" s="9"/>
      <c r="I168" s="3"/>
      <c r="J168" s="255"/>
      <c r="K168" s="255"/>
      <c r="L168" s="255"/>
      <c r="M168" s="255"/>
      <c r="N168" s="255"/>
      <c r="O168" s="255"/>
      <c r="P168" s="255"/>
    </row>
    <row r="169" spans="1:16" s="256" customFormat="1" ht="12.75" hidden="1" customHeight="1" x14ac:dyDescent="0.2">
      <c r="A169" s="4"/>
      <c r="B169" s="171"/>
      <c r="C169" s="254"/>
      <c r="D169" s="254"/>
      <c r="E169" s="172">
        <v>14</v>
      </c>
      <c r="F169" s="2" t="b">
        <f>AND(IF($B$156='Бланк для заполнения'!C20,'Бланк для заполнения'!I20),IF($C$156='Бланк для заполнения'!D20,'Бланк для заполнения'!I20))</f>
        <v>0</v>
      </c>
      <c r="G169" s="2">
        <f>IF(F169=TRUE,'Бланк для заполнения'!I20,0)</f>
        <v>0</v>
      </c>
      <c r="H169" s="9"/>
      <c r="I169" s="3"/>
      <c r="J169" s="255"/>
      <c r="K169" s="255"/>
      <c r="L169" s="255"/>
      <c r="M169" s="255"/>
      <c r="N169" s="255"/>
      <c r="O169" s="255"/>
      <c r="P169" s="255"/>
    </row>
    <row r="170" spans="1:16" s="256" customFormat="1" ht="12.75" hidden="1" customHeight="1" x14ac:dyDescent="0.2">
      <c r="A170" s="4"/>
      <c r="B170" s="171"/>
      <c r="C170" s="254"/>
      <c r="D170" s="254"/>
      <c r="E170" s="172">
        <v>15</v>
      </c>
      <c r="F170" s="2" t="b">
        <f>AND(IF($B$156='Бланк для заполнения'!C21,'Бланк для заполнения'!I21),IF($C$156='Бланк для заполнения'!D21,'Бланк для заполнения'!I21))</f>
        <v>0</v>
      </c>
      <c r="G170" s="2">
        <f>IF(F170=TRUE,'Бланк для заполнения'!I21,0)</f>
        <v>0</v>
      </c>
      <c r="H170" s="9"/>
      <c r="I170" s="3"/>
      <c r="J170" s="255"/>
      <c r="K170" s="255"/>
      <c r="L170" s="255"/>
      <c r="M170" s="255"/>
      <c r="N170" s="255"/>
      <c r="O170" s="255"/>
      <c r="P170" s="255"/>
    </row>
    <row r="171" spans="1:16" s="256" customFormat="1" ht="12.75" hidden="1" customHeight="1" x14ac:dyDescent="0.2">
      <c r="A171" s="4"/>
      <c r="B171" s="171"/>
      <c r="C171" s="254"/>
      <c r="D171" s="254"/>
      <c r="E171" s="172">
        <v>16</v>
      </c>
      <c r="F171" s="2" t="b">
        <f>AND(IF($B$156='Бланк для заполнения'!C22,'Бланк для заполнения'!I22),IF($C$156='Бланк для заполнения'!D22,'Бланк для заполнения'!I22))</f>
        <v>0</v>
      </c>
      <c r="G171" s="2">
        <f>IF(F171=TRUE,'Бланк для заполнения'!I22,0)</f>
        <v>0</v>
      </c>
      <c r="H171" s="9"/>
      <c r="I171" s="3"/>
      <c r="J171" s="255"/>
      <c r="K171" s="255"/>
      <c r="L171" s="255"/>
      <c r="M171" s="255"/>
      <c r="N171" s="255"/>
      <c r="O171" s="255"/>
      <c r="P171" s="255"/>
    </row>
    <row r="172" spans="1:16" s="256" customFormat="1" ht="12.75" hidden="1" customHeight="1" x14ac:dyDescent="0.2">
      <c r="A172" s="4"/>
      <c r="B172" s="171"/>
      <c r="C172" s="254"/>
      <c r="D172" s="254"/>
      <c r="E172" s="172">
        <v>17</v>
      </c>
      <c r="F172" s="2" t="b">
        <f>AND(IF($B$156='Бланк для заполнения'!C23,'Бланк для заполнения'!I23),IF($C$156='Бланк для заполнения'!D23,'Бланк для заполнения'!I23))</f>
        <v>0</v>
      </c>
      <c r="G172" s="2">
        <f>IF(F172=TRUE,'Бланк для заполнения'!I23,0)</f>
        <v>0</v>
      </c>
      <c r="H172" s="9"/>
      <c r="I172" s="3"/>
      <c r="J172" s="255"/>
      <c r="K172" s="255"/>
      <c r="L172" s="255"/>
      <c r="M172" s="255"/>
      <c r="N172" s="255"/>
      <c r="O172" s="255"/>
      <c r="P172" s="255"/>
    </row>
    <row r="173" spans="1:16" s="256" customFormat="1" ht="12.75" hidden="1" customHeight="1" x14ac:dyDescent="0.2">
      <c r="A173" s="4"/>
      <c r="B173" s="171"/>
      <c r="C173" s="254"/>
      <c r="D173" s="254"/>
      <c r="E173" s="172">
        <v>18</v>
      </c>
      <c r="F173" s="2" t="b">
        <f>AND(IF($B$156='Бланк для заполнения'!C24,'Бланк для заполнения'!I24),IF($C$156='Бланк для заполнения'!D24,'Бланк для заполнения'!I24))</f>
        <v>0</v>
      </c>
      <c r="G173" s="2">
        <f>IF(F173=TRUE,'Бланк для заполнения'!I24,0)</f>
        <v>0</v>
      </c>
      <c r="H173" s="9"/>
      <c r="I173" s="3"/>
      <c r="J173" s="255"/>
      <c r="K173" s="255"/>
      <c r="L173" s="255"/>
      <c r="M173" s="255"/>
      <c r="N173" s="255"/>
      <c r="O173" s="255"/>
      <c r="P173" s="255"/>
    </row>
    <row r="174" spans="1:16" s="256" customFormat="1" ht="12.75" hidden="1" customHeight="1" x14ac:dyDescent="0.2">
      <c r="A174" s="4"/>
      <c r="B174" s="171"/>
      <c r="C174" s="254"/>
      <c r="D174" s="254"/>
      <c r="E174" s="172">
        <v>19</v>
      </c>
      <c r="F174" s="2" t="b">
        <f>AND(IF($B$156='Бланк для заполнения'!C25,'Бланк для заполнения'!I25),IF($C$156='Бланк для заполнения'!D25,'Бланк для заполнения'!I25))</f>
        <v>0</v>
      </c>
      <c r="G174" s="2">
        <f>IF(F174=TRUE,'Бланк для заполнения'!I25,0)</f>
        <v>0</v>
      </c>
      <c r="H174" s="9"/>
      <c r="I174" s="3"/>
      <c r="J174" s="255"/>
      <c r="K174" s="255"/>
      <c r="L174" s="255"/>
      <c r="M174" s="255"/>
      <c r="N174" s="255"/>
      <c r="O174" s="255"/>
      <c r="P174" s="255"/>
    </row>
    <row r="175" spans="1:16" s="256" customFormat="1" ht="12.75" hidden="1" customHeight="1" x14ac:dyDescent="0.2">
      <c r="A175" s="4"/>
      <c r="B175" s="171"/>
      <c r="C175" s="254"/>
      <c r="D175" s="254"/>
      <c r="E175" s="172">
        <v>20</v>
      </c>
      <c r="F175" s="2" t="b">
        <f>AND(IF($B$156='Бланк для заполнения'!C26,'Бланк для заполнения'!I26),IF($C$156='Бланк для заполнения'!D26,'Бланк для заполнения'!I26))</f>
        <v>0</v>
      </c>
      <c r="G175" s="2">
        <f>IF(F175=TRUE,'Бланк для заполнения'!I26,0)</f>
        <v>0</v>
      </c>
      <c r="H175" s="9"/>
      <c r="I175" s="3"/>
      <c r="J175" s="255"/>
      <c r="K175" s="255"/>
      <c r="L175" s="255"/>
      <c r="M175" s="255"/>
      <c r="N175" s="255"/>
      <c r="O175" s="255"/>
      <c r="P175" s="255"/>
    </row>
    <row r="176" spans="1:16" s="256" customFormat="1" ht="12.75" hidden="1" customHeight="1" x14ac:dyDescent="0.2">
      <c r="A176" s="4"/>
      <c r="B176" s="171"/>
      <c r="C176" s="254"/>
      <c r="D176" s="254"/>
      <c r="E176" s="172">
        <v>21</v>
      </c>
      <c r="F176" s="2" t="b">
        <f>AND(IF($B$156='Бланк для заполнения'!C27,'Бланк для заполнения'!I27),IF($C$156='Бланк для заполнения'!D27,'Бланк для заполнения'!I27))</f>
        <v>0</v>
      </c>
      <c r="G176" s="2">
        <f>IF(F176=TRUE,'Бланк для заполнения'!I27,0)</f>
        <v>0</v>
      </c>
      <c r="H176" s="9"/>
      <c r="I176" s="3"/>
      <c r="J176" s="255"/>
      <c r="K176" s="255"/>
      <c r="L176" s="255"/>
      <c r="M176" s="255"/>
      <c r="N176" s="255"/>
      <c r="O176" s="255"/>
      <c r="P176" s="255"/>
    </row>
    <row r="177" spans="1:16" s="256" customFormat="1" ht="12.75" hidden="1" customHeight="1" x14ac:dyDescent="0.2">
      <c r="A177" s="4"/>
      <c r="B177" s="171"/>
      <c r="C177" s="254"/>
      <c r="D177" s="254"/>
      <c r="E177" s="172">
        <v>22</v>
      </c>
      <c r="F177" s="2" t="b">
        <f>AND(IF($B$156='Бланк для заполнения'!C28,'Бланк для заполнения'!I28),IF($C$156='Бланк для заполнения'!D28,'Бланк для заполнения'!I28))</f>
        <v>0</v>
      </c>
      <c r="G177" s="2">
        <f>IF(F177=TRUE,'Бланк для заполнения'!I28,0)</f>
        <v>0</v>
      </c>
      <c r="H177" s="9"/>
      <c r="I177" s="3"/>
      <c r="J177" s="255"/>
      <c r="K177" s="255"/>
      <c r="L177" s="255"/>
      <c r="M177" s="255"/>
      <c r="N177" s="255"/>
      <c r="O177" s="255"/>
      <c r="P177" s="255"/>
    </row>
    <row r="178" spans="1:16" s="256" customFormat="1" ht="12.75" hidden="1" customHeight="1" x14ac:dyDescent="0.2">
      <c r="A178" s="4"/>
      <c r="B178" s="171"/>
      <c r="C178" s="254"/>
      <c r="D178" s="254"/>
      <c r="E178" s="172">
        <v>23</v>
      </c>
      <c r="F178" s="2" t="b">
        <f>AND(IF($B$156='Бланк для заполнения'!C29,'Бланк для заполнения'!I29),IF($C$156='Бланк для заполнения'!D29,'Бланк для заполнения'!I29))</f>
        <v>0</v>
      </c>
      <c r="G178" s="2">
        <f>IF(F178=TRUE,'Бланк для заполнения'!I29,0)</f>
        <v>0</v>
      </c>
      <c r="H178" s="9"/>
      <c r="I178" s="3"/>
      <c r="J178" s="255"/>
      <c r="K178" s="255"/>
      <c r="L178" s="255"/>
      <c r="M178" s="255"/>
      <c r="N178" s="255"/>
      <c r="O178" s="255"/>
      <c r="P178" s="255"/>
    </row>
    <row r="179" spans="1:16" s="256" customFormat="1" ht="12.75" hidden="1" customHeight="1" x14ac:dyDescent="0.2">
      <c r="A179" s="4"/>
      <c r="B179" s="171"/>
      <c r="C179" s="254"/>
      <c r="D179" s="254"/>
      <c r="E179" s="172">
        <v>24</v>
      </c>
      <c r="F179" s="2" t="b">
        <f>AND(IF($B$156='Бланк для заполнения'!C30,'Бланк для заполнения'!I30),IF($C$156='Бланк для заполнения'!D30,'Бланк для заполнения'!I30))</f>
        <v>0</v>
      </c>
      <c r="G179" s="2">
        <f>IF(F179=TRUE,'Бланк для заполнения'!I30,0)</f>
        <v>0</v>
      </c>
      <c r="H179" s="9"/>
      <c r="I179" s="3"/>
      <c r="J179" s="255"/>
      <c r="K179" s="255"/>
      <c r="L179" s="255"/>
      <c r="M179" s="255"/>
      <c r="N179" s="255"/>
      <c r="O179" s="255"/>
      <c r="P179" s="255"/>
    </row>
    <row r="180" spans="1:16" s="256" customFormat="1" ht="12.75" hidden="1" customHeight="1" x14ac:dyDescent="0.2">
      <c r="A180" s="4"/>
      <c r="B180" s="171"/>
      <c r="C180" s="254"/>
      <c r="D180" s="254"/>
      <c r="E180" s="172">
        <v>25</v>
      </c>
      <c r="F180" s="2" t="b">
        <f>AND(IF($B$156='Бланк для заполнения'!C31,'Бланк для заполнения'!I31),IF($C$156='Бланк для заполнения'!D31,'Бланк для заполнения'!I31))</f>
        <v>0</v>
      </c>
      <c r="G180" s="2">
        <f>IF(F180=TRUE,'Бланк для заполнения'!I31,0)</f>
        <v>0</v>
      </c>
      <c r="H180" s="9"/>
      <c r="I180" s="3"/>
      <c r="J180" s="255"/>
      <c r="K180" s="255"/>
      <c r="L180" s="255"/>
      <c r="M180" s="255"/>
      <c r="N180" s="255"/>
      <c r="O180" s="255"/>
      <c r="P180" s="255"/>
    </row>
    <row r="181" spans="1:16" s="256" customFormat="1" ht="12.75" hidden="1" customHeight="1" x14ac:dyDescent="0.2">
      <c r="A181" s="4"/>
      <c r="B181" s="171"/>
      <c r="C181" s="254"/>
      <c r="D181" s="254"/>
      <c r="E181" s="172">
        <v>26</v>
      </c>
      <c r="F181" s="2" t="b">
        <f>AND(IF($B$156='Бланк для заполнения'!C32,'Бланк для заполнения'!I32),IF($C$156='Бланк для заполнения'!D32,'Бланк для заполнения'!I32))</f>
        <v>0</v>
      </c>
      <c r="G181" s="2">
        <f>IF(F181=TRUE,'Бланк для заполнения'!I32,0)</f>
        <v>0</v>
      </c>
      <c r="H181" s="9"/>
      <c r="I181" s="3"/>
      <c r="J181" s="255"/>
      <c r="K181" s="255"/>
      <c r="L181" s="255"/>
      <c r="M181" s="255"/>
      <c r="N181" s="255"/>
      <c r="O181" s="255"/>
      <c r="P181" s="255"/>
    </row>
    <row r="182" spans="1:16" s="256" customFormat="1" ht="12.75" hidden="1" customHeight="1" x14ac:dyDescent="0.2">
      <c r="A182" s="4"/>
      <c r="B182" s="171"/>
      <c r="C182" s="254"/>
      <c r="D182" s="254"/>
      <c r="E182" s="172">
        <v>27</v>
      </c>
      <c r="F182" s="2" t="b">
        <f>AND(IF($B$156='Бланк для заполнения'!C33,'Бланк для заполнения'!I33),IF($C$156='Бланк для заполнения'!D33,'Бланк для заполнения'!I33))</f>
        <v>0</v>
      </c>
      <c r="G182" s="2">
        <f>IF(F182=TRUE,'Бланк для заполнения'!I33,0)</f>
        <v>0</v>
      </c>
      <c r="H182" s="9"/>
      <c r="I182" s="3"/>
      <c r="J182" s="255"/>
      <c r="K182" s="255"/>
      <c r="L182" s="255"/>
      <c r="M182" s="255"/>
      <c r="N182" s="255"/>
      <c r="O182" s="255"/>
      <c r="P182" s="255"/>
    </row>
    <row r="183" spans="1:16" s="256" customFormat="1" ht="12.75" hidden="1" customHeight="1" x14ac:dyDescent="0.2">
      <c r="A183" s="4"/>
      <c r="B183" s="12"/>
      <c r="C183" s="2"/>
      <c r="D183" s="2"/>
      <c r="E183" s="172">
        <v>28</v>
      </c>
      <c r="F183" s="2" t="b">
        <f>AND(IF($B$156='Бланк для заполнения'!C34,'Бланк для заполнения'!I34),IF($C$156='Бланк для заполнения'!D34,'Бланк для заполнения'!I34))</f>
        <v>0</v>
      </c>
      <c r="G183" s="2">
        <f>IF(F183=TRUE,'Бланк для заполнения'!I34,0)</f>
        <v>0</v>
      </c>
      <c r="H183" s="9"/>
      <c r="I183" s="3"/>
      <c r="J183" s="255"/>
      <c r="K183" s="255"/>
      <c r="L183" s="255"/>
      <c r="M183" s="255"/>
      <c r="N183" s="255"/>
      <c r="O183" s="255"/>
      <c r="P183" s="255"/>
    </row>
    <row r="184" spans="1:16" s="256" customFormat="1" ht="12.75" hidden="1" customHeight="1" x14ac:dyDescent="0.2">
      <c r="A184" s="4"/>
      <c r="B184" s="12"/>
      <c r="C184" s="2"/>
      <c r="D184" s="2"/>
      <c r="E184" s="172">
        <v>29</v>
      </c>
      <c r="F184" s="2" t="b">
        <f>AND(IF($B$156='Бланк для заполнения'!C35,'Бланк для заполнения'!I35),IF($C$156='Бланк для заполнения'!D35,'Бланк для заполнения'!I35))</f>
        <v>0</v>
      </c>
      <c r="G184" s="2">
        <f>IF(F184=TRUE,'Бланк для заполнения'!I35,0)</f>
        <v>0</v>
      </c>
      <c r="H184" s="9"/>
      <c r="I184" s="3"/>
      <c r="J184" s="255"/>
      <c r="K184" s="255"/>
      <c r="L184" s="255"/>
      <c r="M184" s="255"/>
      <c r="N184" s="255"/>
      <c r="O184" s="255"/>
      <c r="P184" s="255"/>
    </row>
    <row r="185" spans="1:16" s="256" customFormat="1" ht="12.75" hidden="1" customHeight="1" x14ac:dyDescent="0.2">
      <c r="A185" s="4"/>
      <c r="B185" s="12"/>
      <c r="C185" s="2"/>
      <c r="D185" s="2"/>
      <c r="E185" s="172">
        <v>30</v>
      </c>
      <c r="F185" s="2" t="b">
        <f>AND(IF($B$156='Бланк для заполнения'!C36,'Бланк для заполнения'!I36),IF($C$156='Бланк для заполнения'!D36,'Бланк для заполнения'!I36))</f>
        <v>0</v>
      </c>
      <c r="G185" s="2">
        <f>IF(F185=TRUE,'Бланк для заполнения'!I36,0)</f>
        <v>0</v>
      </c>
      <c r="H185" s="9"/>
      <c r="I185" s="3"/>
      <c r="J185" s="255"/>
      <c r="K185" s="255"/>
      <c r="L185" s="255"/>
      <c r="M185" s="255"/>
      <c r="N185" s="255"/>
      <c r="O185" s="255"/>
      <c r="P185" s="255"/>
    </row>
    <row r="186" spans="1:16" x14ac:dyDescent="0.2">
      <c r="A186" s="4"/>
      <c r="B186" s="182" t="s">
        <v>180</v>
      </c>
      <c r="C186" s="183" t="s">
        <v>185</v>
      </c>
      <c r="D186" s="183"/>
      <c r="E186" s="180">
        <v>1</v>
      </c>
      <c r="F186" s="181" t="b">
        <f>AND(IF($B$186='Бланк для заполнения'!C7,'Бланк для заполнения'!I7),IF($C$186='Бланк для заполнения'!D7,'Бланк для заполнения'!I7))</f>
        <v>0</v>
      </c>
      <c r="G186" s="181">
        <f>IF(F186=TRUE,'Бланк для заполнения'!I7,0)</f>
        <v>0</v>
      </c>
      <c r="H186" s="184">
        <f>CEILING((CEILING((SUM(G186:G215)),2950)/6000),0.5)</f>
        <v>0</v>
      </c>
      <c r="I186" s="3"/>
      <c r="J186"/>
      <c r="K186"/>
      <c r="L186"/>
      <c r="M186"/>
      <c r="N186"/>
      <c r="O186"/>
      <c r="P186"/>
    </row>
    <row r="187" spans="1:16" ht="12.75" hidden="1" customHeight="1" x14ac:dyDescent="0.2">
      <c r="A187" s="4"/>
      <c r="B187" s="11"/>
      <c r="C187" s="5"/>
      <c r="D187" s="5"/>
      <c r="E187" s="1">
        <v>2</v>
      </c>
      <c r="F187" s="2" t="b">
        <f>AND(IF($B$186='Бланк для заполнения'!C8,'Бланк для заполнения'!I8),IF($C$186='Бланк для заполнения'!D8,'Бланк для заполнения'!I8))</f>
        <v>0</v>
      </c>
      <c r="G187" s="2">
        <f>IF(F187=TRUE,'Бланк для заполнения'!I8,0)</f>
        <v>0</v>
      </c>
      <c r="H187" s="9"/>
      <c r="I187" s="3"/>
      <c r="J187"/>
      <c r="K187"/>
      <c r="L187"/>
      <c r="M187"/>
      <c r="N187"/>
      <c r="O187"/>
      <c r="P187"/>
    </row>
    <row r="188" spans="1:16" ht="12.75" hidden="1" customHeight="1" x14ac:dyDescent="0.2">
      <c r="A188" s="4"/>
      <c r="B188" s="11"/>
      <c r="C188" s="5"/>
      <c r="D188" s="5"/>
      <c r="E188" s="1">
        <v>3</v>
      </c>
      <c r="F188" s="2" t="b">
        <f>AND(IF($B$186='Бланк для заполнения'!C9,'Бланк для заполнения'!I9),IF($C$186='Бланк для заполнения'!D9,'Бланк для заполнения'!I9))</f>
        <v>0</v>
      </c>
      <c r="G188" s="2">
        <f>IF(F188=TRUE,'Бланк для заполнения'!I9,0)</f>
        <v>0</v>
      </c>
      <c r="H188" s="9"/>
      <c r="I188" s="3"/>
      <c r="J188"/>
      <c r="K188"/>
      <c r="L188"/>
      <c r="M188"/>
      <c r="N188"/>
      <c r="O188"/>
      <c r="P188"/>
    </row>
    <row r="189" spans="1:16" ht="12.75" hidden="1" customHeight="1" x14ac:dyDescent="0.2">
      <c r="A189" s="4"/>
      <c r="B189" s="11"/>
      <c r="C189" s="5"/>
      <c r="D189" s="5"/>
      <c r="E189" s="1">
        <v>4</v>
      </c>
      <c r="F189" s="2" t="b">
        <f>AND(IF($B$186='Бланк для заполнения'!C10,'Бланк для заполнения'!I10),IF($C$186='Бланк для заполнения'!D10,'Бланк для заполнения'!I10))</f>
        <v>0</v>
      </c>
      <c r="G189" s="2">
        <f>IF(F189=TRUE,'Бланк для заполнения'!I10,0)</f>
        <v>0</v>
      </c>
      <c r="H189" s="9"/>
      <c r="I189" s="3"/>
      <c r="J189"/>
      <c r="K189"/>
      <c r="L189"/>
      <c r="M189"/>
      <c r="N189"/>
      <c r="O189"/>
      <c r="P189"/>
    </row>
    <row r="190" spans="1:16" ht="12.75" hidden="1" customHeight="1" x14ac:dyDescent="0.2">
      <c r="A190" s="4"/>
      <c r="B190" s="11"/>
      <c r="C190" s="5"/>
      <c r="D190" s="5"/>
      <c r="E190" s="1">
        <v>5</v>
      </c>
      <c r="F190" s="2" t="b">
        <f>AND(IF($B$186='Бланк для заполнения'!C11,'Бланк для заполнения'!I11),IF($C$186='Бланк для заполнения'!D11,'Бланк для заполнения'!I11))</f>
        <v>0</v>
      </c>
      <c r="G190" s="2">
        <f>IF(F190=TRUE,'Бланк для заполнения'!I11,0)</f>
        <v>0</v>
      </c>
      <c r="H190" s="9"/>
      <c r="I190" s="3"/>
      <c r="J190"/>
      <c r="K190"/>
      <c r="L190"/>
      <c r="M190"/>
      <c r="N190"/>
      <c r="O190"/>
      <c r="P190"/>
    </row>
    <row r="191" spans="1:16" ht="12.75" hidden="1" customHeight="1" x14ac:dyDescent="0.2">
      <c r="A191" s="4"/>
      <c r="B191" s="11"/>
      <c r="C191" s="5"/>
      <c r="D191" s="5"/>
      <c r="E191" s="1">
        <v>6</v>
      </c>
      <c r="F191" s="2" t="b">
        <f>AND(IF($B$186='Бланк для заполнения'!C12,'Бланк для заполнения'!I12),IF($C$186='Бланк для заполнения'!D12,'Бланк для заполнения'!I12))</f>
        <v>0</v>
      </c>
      <c r="G191" s="2">
        <f>IF(F191=TRUE,'Бланк для заполнения'!I12,0)</f>
        <v>0</v>
      </c>
      <c r="H191" s="9"/>
      <c r="I191" s="3"/>
      <c r="J191"/>
      <c r="K191"/>
      <c r="L191"/>
      <c r="M191"/>
      <c r="N191"/>
      <c r="O191"/>
      <c r="P191"/>
    </row>
    <row r="192" spans="1:16" ht="12.75" hidden="1" customHeight="1" x14ac:dyDescent="0.2">
      <c r="A192" s="4"/>
      <c r="B192" s="11"/>
      <c r="C192" s="5"/>
      <c r="D192" s="5"/>
      <c r="E192" s="1">
        <v>7</v>
      </c>
      <c r="F192" s="2" t="b">
        <f>AND(IF($B$186='Бланк для заполнения'!C13,'Бланк для заполнения'!I13),IF($C$186='Бланк для заполнения'!D13,'Бланк для заполнения'!I13))</f>
        <v>0</v>
      </c>
      <c r="G192" s="2">
        <f>IF(F192=TRUE,'Бланк для заполнения'!I13,0)</f>
        <v>0</v>
      </c>
      <c r="H192" s="9"/>
      <c r="I192" s="3"/>
      <c r="J192"/>
      <c r="K192"/>
      <c r="L192"/>
      <c r="M192"/>
      <c r="N192"/>
      <c r="O192"/>
      <c r="P192"/>
    </row>
    <row r="193" spans="1:16" ht="12.75" hidden="1" customHeight="1" x14ac:dyDescent="0.2">
      <c r="A193" s="4"/>
      <c r="B193" s="11"/>
      <c r="C193" s="5"/>
      <c r="D193" s="5"/>
      <c r="E193" s="1">
        <v>8</v>
      </c>
      <c r="F193" s="2" t="b">
        <f>AND(IF($B$186='Бланк для заполнения'!C14,'Бланк для заполнения'!I14),IF($C$186='Бланк для заполнения'!D14,'Бланк для заполнения'!I14))</f>
        <v>0</v>
      </c>
      <c r="G193" s="2">
        <f>IF(F193=TRUE,'Бланк для заполнения'!I14,0)</f>
        <v>0</v>
      </c>
      <c r="H193" s="9"/>
      <c r="I193" s="3"/>
      <c r="J193"/>
      <c r="K193"/>
      <c r="L193"/>
      <c r="M193"/>
      <c r="N193"/>
      <c r="O193"/>
      <c r="P193"/>
    </row>
    <row r="194" spans="1:16" ht="12.75" hidden="1" customHeight="1" x14ac:dyDescent="0.2">
      <c r="A194" s="4"/>
      <c r="B194" s="11"/>
      <c r="C194" s="5"/>
      <c r="D194" s="5"/>
      <c r="E194" s="1">
        <v>9</v>
      </c>
      <c r="F194" s="2" t="b">
        <f>AND(IF($B$186='Бланк для заполнения'!C15,'Бланк для заполнения'!I15),IF($C$186='Бланк для заполнения'!D15,'Бланк для заполнения'!I15))</f>
        <v>0</v>
      </c>
      <c r="G194" s="2">
        <f>IF(F194=TRUE,'Бланк для заполнения'!I15,0)</f>
        <v>0</v>
      </c>
      <c r="H194" s="9"/>
      <c r="I194" s="3"/>
      <c r="J194"/>
      <c r="K194"/>
      <c r="L194"/>
      <c r="M194"/>
      <c r="N194"/>
      <c r="O194"/>
      <c r="P194"/>
    </row>
    <row r="195" spans="1:16" ht="12.75" hidden="1" customHeight="1" x14ac:dyDescent="0.2">
      <c r="A195" s="4"/>
      <c r="B195" s="11"/>
      <c r="C195" s="5"/>
      <c r="D195" s="5"/>
      <c r="E195" s="1">
        <v>10</v>
      </c>
      <c r="F195" s="2" t="b">
        <f>AND(IF($B$186='Бланк для заполнения'!C16,'Бланк для заполнения'!I16),IF($C$186='Бланк для заполнения'!D16,'Бланк для заполнения'!I16))</f>
        <v>0</v>
      </c>
      <c r="G195" s="2">
        <f>IF(F195=TRUE,'Бланк для заполнения'!I16,0)</f>
        <v>0</v>
      </c>
      <c r="H195" s="9"/>
      <c r="I195" s="3"/>
      <c r="J195"/>
      <c r="K195"/>
      <c r="L195"/>
      <c r="M195"/>
      <c r="N195"/>
      <c r="O195"/>
      <c r="P195"/>
    </row>
    <row r="196" spans="1:16" ht="12.75" hidden="1" customHeight="1" x14ac:dyDescent="0.2">
      <c r="A196" s="4"/>
      <c r="B196" s="11"/>
      <c r="C196" s="5"/>
      <c r="D196" s="5"/>
      <c r="E196" s="1">
        <v>11</v>
      </c>
      <c r="F196" s="2" t="b">
        <f>AND(IF($B$186='Бланк для заполнения'!C17,'Бланк для заполнения'!I17),IF($C$186='Бланк для заполнения'!D17,'Бланк для заполнения'!I17))</f>
        <v>0</v>
      </c>
      <c r="G196" s="2">
        <f>IF(F196=TRUE,'Бланк для заполнения'!I17,0)</f>
        <v>0</v>
      </c>
      <c r="H196" s="9"/>
      <c r="I196" s="3"/>
      <c r="J196"/>
      <c r="K196"/>
      <c r="L196"/>
      <c r="M196"/>
      <c r="N196"/>
      <c r="O196"/>
      <c r="P196"/>
    </row>
    <row r="197" spans="1:16" ht="12.75" hidden="1" customHeight="1" x14ac:dyDescent="0.2">
      <c r="A197" s="4"/>
      <c r="B197" s="11"/>
      <c r="C197" s="5"/>
      <c r="D197" s="5"/>
      <c r="E197" s="1">
        <v>12</v>
      </c>
      <c r="F197" s="2" t="b">
        <f>AND(IF($B$186='Бланк для заполнения'!C18,'Бланк для заполнения'!I18),IF($C$186='Бланк для заполнения'!D18,'Бланк для заполнения'!I18))</f>
        <v>0</v>
      </c>
      <c r="G197" s="2">
        <f>IF(F197=TRUE,'Бланк для заполнения'!I18,0)</f>
        <v>0</v>
      </c>
      <c r="H197" s="9"/>
      <c r="I197" s="3"/>
      <c r="J197"/>
      <c r="K197"/>
      <c r="L197"/>
      <c r="M197"/>
      <c r="N197"/>
      <c r="O197"/>
      <c r="P197"/>
    </row>
    <row r="198" spans="1:16" ht="12.75" hidden="1" customHeight="1" x14ac:dyDescent="0.2">
      <c r="A198" s="4"/>
      <c r="B198" s="11"/>
      <c r="C198" s="5"/>
      <c r="D198" s="5"/>
      <c r="E198" s="1">
        <v>13</v>
      </c>
      <c r="F198" s="2" t="b">
        <f>AND(IF($B$186='Бланк для заполнения'!C19,'Бланк для заполнения'!I19),IF($C$186='Бланк для заполнения'!D19,'Бланк для заполнения'!I19))</f>
        <v>0</v>
      </c>
      <c r="G198" s="2">
        <f>IF(F198=TRUE,'Бланк для заполнения'!I19,0)</f>
        <v>0</v>
      </c>
      <c r="H198" s="9"/>
      <c r="I198" s="3"/>
      <c r="J198"/>
      <c r="K198"/>
      <c r="L198"/>
      <c r="M198"/>
      <c r="N198"/>
      <c r="O198"/>
      <c r="P198"/>
    </row>
    <row r="199" spans="1:16" ht="12.75" hidden="1" customHeight="1" x14ac:dyDescent="0.2">
      <c r="A199" s="4"/>
      <c r="B199" s="11"/>
      <c r="C199" s="5"/>
      <c r="D199" s="5"/>
      <c r="E199" s="1">
        <v>14</v>
      </c>
      <c r="F199" s="2" t="b">
        <f>AND(IF($B$186='Бланк для заполнения'!C20,'Бланк для заполнения'!I20),IF($C$186='Бланк для заполнения'!D20,'Бланк для заполнения'!I20))</f>
        <v>0</v>
      </c>
      <c r="G199" s="2">
        <f>IF(F199=TRUE,'Бланк для заполнения'!I20,0)</f>
        <v>0</v>
      </c>
      <c r="H199" s="9"/>
      <c r="I199" s="3"/>
      <c r="J199"/>
      <c r="K199"/>
      <c r="L199"/>
      <c r="M199"/>
      <c r="N199"/>
      <c r="O199"/>
      <c r="P199"/>
    </row>
    <row r="200" spans="1:16" ht="12.75" hidden="1" customHeight="1" x14ac:dyDescent="0.2">
      <c r="A200" s="4"/>
      <c r="B200" s="11"/>
      <c r="C200" s="5"/>
      <c r="D200" s="5"/>
      <c r="E200" s="1">
        <v>15</v>
      </c>
      <c r="F200" s="2" t="b">
        <f>AND(IF($B$186='Бланк для заполнения'!C21,'Бланк для заполнения'!I21),IF($C$186='Бланк для заполнения'!D21,'Бланк для заполнения'!I21))</f>
        <v>0</v>
      </c>
      <c r="G200" s="2">
        <f>IF(F200=TRUE,'Бланк для заполнения'!I21,0)</f>
        <v>0</v>
      </c>
      <c r="H200" s="9"/>
      <c r="I200" s="3"/>
      <c r="J200"/>
      <c r="K200"/>
      <c r="L200"/>
      <c r="M200"/>
      <c r="N200"/>
      <c r="O200"/>
      <c r="P200"/>
    </row>
    <row r="201" spans="1:16" ht="12.75" hidden="1" customHeight="1" x14ac:dyDescent="0.2">
      <c r="A201" s="4"/>
      <c r="B201" s="11"/>
      <c r="C201" s="5"/>
      <c r="D201" s="5"/>
      <c r="E201" s="1">
        <v>16</v>
      </c>
      <c r="F201" s="2" t="b">
        <f>AND(IF($B$186='Бланк для заполнения'!C22,'Бланк для заполнения'!I22),IF($C$186='Бланк для заполнения'!D22,'Бланк для заполнения'!I22))</f>
        <v>0</v>
      </c>
      <c r="G201" s="2">
        <f>IF(F201=TRUE,'Бланк для заполнения'!I22,0)</f>
        <v>0</v>
      </c>
      <c r="H201" s="9"/>
      <c r="I201" s="3"/>
      <c r="J201"/>
      <c r="K201"/>
      <c r="L201"/>
      <c r="M201"/>
      <c r="N201"/>
      <c r="O201"/>
      <c r="P201"/>
    </row>
    <row r="202" spans="1:16" ht="12.75" hidden="1" customHeight="1" x14ac:dyDescent="0.2">
      <c r="A202" s="4"/>
      <c r="B202" s="11"/>
      <c r="C202" s="5"/>
      <c r="D202" s="5"/>
      <c r="E202" s="1">
        <v>17</v>
      </c>
      <c r="F202" s="2" t="b">
        <f>AND(IF($B$186='Бланк для заполнения'!C23,'Бланк для заполнения'!I23),IF($C$186='Бланк для заполнения'!D23,'Бланк для заполнения'!I23))</f>
        <v>0</v>
      </c>
      <c r="G202" s="2">
        <f>IF(F202=TRUE,'Бланк для заполнения'!I23,0)</f>
        <v>0</v>
      </c>
      <c r="H202" s="9"/>
      <c r="I202" s="3"/>
      <c r="J202"/>
      <c r="K202"/>
      <c r="L202"/>
      <c r="M202"/>
      <c r="N202"/>
      <c r="O202"/>
      <c r="P202"/>
    </row>
    <row r="203" spans="1:16" ht="12.75" hidden="1" customHeight="1" x14ac:dyDescent="0.2">
      <c r="A203" s="4"/>
      <c r="B203" s="11"/>
      <c r="C203" s="5"/>
      <c r="D203" s="5"/>
      <c r="E203" s="1">
        <v>18</v>
      </c>
      <c r="F203" s="2" t="b">
        <f>AND(IF($B$186='Бланк для заполнения'!C24,'Бланк для заполнения'!I24),IF($C$186='Бланк для заполнения'!D24,'Бланк для заполнения'!I24))</f>
        <v>0</v>
      </c>
      <c r="G203" s="2">
        <f>IF(F203=TRUE,'Бланк для заполнения'!I24,0)</f>
        <v>0</v>
      </c>
      <c r="H203" s="9"/>
      <c r="I203" s="3"/>
      <c r="J203"/>
      <c r="K203"/>
      <c r="L203"/>
      <c r="M203"/>
      <c r="N203"/>
      <c r="O203"/>
      <c r="P203"/>
    </row>
    <row r="204" spans="1:16" ht="12.75" hidden="1" customHeight="1" x14ac:dyDescent="0.2">
      <c r="A204" s="4"/>
      <c r="B204" s="11"/>
      <c r="C204" s="5"/>
      <c r="D204" s="5"/>
      <c r="E204" s="1">
        <v>19</v>
      </c>
      <c r="F204" s="2" t="b">
        <f>AND(IF($B$186='Бланк для заполнения'!C25,'Бланк для заполнения'!I25),IF($C$186='Бланк для заполнения'!D25,'Бланк для заполнения'!I25))</f>
        <v>0</v>
      </c>
      <c r="G204" s="2">
        <f>IF(F204=TRUE,'Бланк для заполнения'!I25,0)</f>
        <v>0</v>
      </c>
      <c r="H204" s="9"/>
      <c r="I204" s="3"/>
      <c r="J204"/>
      <c r="K204"/>
      <c r="L204"/>
      <c r="M204"/>
      <c r="N204"/>
      <c r="O204"/>
      <c r="P204"/>
    </row>
    <row r="205" spans="1:16" ht="12.75" hidden="1" customHeight="1" x14ac:dyDescent="0.2">
      <c r="A205" s="4"/>
      <c r="B205" s="11"/>
      <c r="C205" s="5"/>
      <c r="D205" s="5"/>
      <c r="E205" s="1">
        <v>20</v>
      </c>
      <c r="F205" s="2" t="b">
        <f>AND(IF($B$186='Бланк для заполнения'!C26,'Бланк для заполнения'!I26),IF($C$186='Бланк для заполнения'!D26,'Бланк для заполнения'!I26))</f>
        <v>0</v>
      </c>
      <c r="G205" s="2">
        <f>IF(F205=TRUE,'Бланк для заполнения'!I26,0)</f>
        <v>0</v>
      </c>
      <c r="H205" s="9"/>
      <c r="I205" s="3"/>
      <c r="J205"/>
      <c r="K205"/>
      <c r="L205"/>
      <c r="M205"/>
      <c r="N205"/>
      <c r="O205"/>
      <c r="P205"/>
    </row>
    <row r="206" spans="1:16" ht="12.75" hidden="1" customHeight="1" x14ac:dyDescent="0.2">
      <c r="A206" s="4"/>
      <c r="B206" s="11"/>
      <c r="C206" s="5"/>
      <c r="D206" s="5"/>
      <c r="E206" s="1">
        <v>21</v>
      </c>
      <c r="F206" s="2" t="b">
        <f>AND(IF($B$186='Бланк для заполнения'!C27,'Бланк для заполнения'!I27),IF($C$186='Бланк для заполнения'!D27,'Бланк для заполнения'!I27))</f>
        <v>0</v>
      </c>
      <c r="G206" s="2">
        <f>IF(F206=TRUE,'Бланк для заполнения'!I27,0)</f>
        <v>0</v>
      </c>
      <c r="H206" s="9"/>
      <c r="I206" s="3"/>
      <c r="J206"/>
      <c r="K206"/>
      <c r="L206"/>
      <c r="M206"/>
      <c r="N206"/>
      <c r="O206"/>
      <c r="P206"/>
    </row>
    <row r="207" spans="1:16" ht="12.75" hidden="1" customHeight="1" x14ac:dyDescent="0.2">
      <c r="A207" s="4"/>
      <c r="B207" s="11"/>
      <c r="C207" s="5"/>
      <c r="D207" s="5"/>
      <c r="E207" s="1">
        <v>22</v>
      </c>
      <c r="F207" s="2" t="b">
        <f>AND(IF($B$186='Бланк для заполнения'!C28,'Бланк для заполнения'!I28),IF($C$186='Бланк для заполнения'!D28,'Бланк для заполнения'!I28))</f>
        <v>0</v>
      </c>
      <c r="G207" s="2">
        <f>IF(F207=TRUE,'Бланк для заполнения'!I28,0)</f>
        <v>0</v>
      </c>
      <c r="H207" s="9"/>
      <c r="I207" s="3"/>
      <c r="J207"/>
      <c r="K207"/>
      <c r="L207"/>
      <c r="M207"/>
      <c r="N207"/>
      <c r="O207"/>
      <c r="P207"/>
    </row>
    <row r="208" spans="1:16" ht="12.75" hidden="1" customHeight="1" x14ac:dyDescent="0.2">
      <c r="A208" s="4"/>
      <c r="B208" s="11"/>
      <c r="C208" s="5"/>
      <c r="D208" s="5"/>
      <c r="E208" s="1">
        <v>23</v>
      </c>
      <c r="F208" s="2" t="b">
        <f>AND(IF($B$186='Бланк для заполнения'!C29,'Бланк для заполнения'!I29),IF($C$186='Бланк для заполнения'!D29,'Бланк для заполнения'!I29))</f>
        <v>0</v>
      </c>
      <c r="G208" s="2">
        <f>IF(F208=TRUE,'Бланк для заполнения'!I29,0)</f>
        <v>0</v>
      </c>
      <c r="H208" s="9"/>
      <c r="I208" s="3"/>
      <c r="J208"/>
      <c r="K208"/>
      <c r="L208"/>
      <c r="M208"/>
      <c r="N208"/>
      <c r="O208"/>
      <c r="P208"/>
    </row>
    <row r="209" spans="1:16" ht="12.75" hidden="1" customHeight="1" x14ac:dyDescent="0.2">
      <c r="A209" s="4"/>
      <c r="B209" s="11"/>
      <c r="C209" s="5"/>
      <c r="D209" s="5"/>
      <c r="E209" s="1">
        <v>24</v>
      </c>
      <c r="F209" s="2" t="b">
        <f>AND(IF($B$186='Бланк для заполнения'!C30,'Бланк для заполнения'!I30),IF($C$186='Бланк для заполнения'!D30,'Бланк для заполнения'!I30))</f>
        <v>0</v>
      </c>
      <c r="G209" s="2">
        <f>IF(F209=TRUE,'Бланк для заполнения'!I30,0)</f>
        <v>0</v>
      </c>
      <c r="H209" s="9"/>
      <c r="I209" s="3"/>
      <c r="J209"/>
      <c r="K209"/>
      <c r="L209"/>
      <c r="M209"/>
      <c r="N209"/>
      <c r="O209"/>
      <c r="P209"/>
    </row>
    <row r="210" spans="1:16" ht="12.75" hidden="1" customHeight="1" x14ac:dyDescent="0.2">
      <c r="A210" s="4"/>
      <c r="B210" s="11"/>
      <c r="C210" s="5"/>
      <c r="D210" s="5"/>
      <c r="E210" s="1">
        <v>25</v>
      </c>
      <c r="F210" s="2" t="b">
        <f>AND(IF($B$186='Бланк для заполнения'!C31,'Бланк для заполнения'!I31),IF($C$186='Бланк для заполнения'!D31,'Бланк для заполнения'!I31))</f>
        <v>0</v>
      </c>
      <c r="G210" s="2">
        <f>IF(F210=TRUE,'Бланк для заполнения'!I31,0)</f>
        <v>0</v>
      </c>
      <c r="H210" s="9"/>
      <c r="I210" s="3"/>
      <c r="J210"/>
      <c r="K210"/>
      <c r="L210"/>
      <c r="M210"/>
      <c r="N210"/>
      <c r="O210"/>
      <c r="P210"/>
    </row>
    <row r="211" spans="1:16" ht="12.75" hidden="1" customHeight="1" x14ac:dyDescent="0.2">
      <c r="A211" s="4"/>
      <c r="B211" s="11"/>
      <c r="C211" s="5"/>
      <c r="D211" s="5"/>
      <c r="E211" s="1">
        <v>26</v>
      </c>
      <c r="F211" s="2" t="b">
        <f>AND(IF($B$186='Бланк для заполнения'!C32,'Бланк для заполнения'!I32),IF($C$186='Бланк для заполнения'!D32,'Бланк для заполнения'!I32))</f>
        <v>0</v>
      </c>
      <c r="G211" s="2">
        <f>IF(F211=TRUE,'Бланк для заполнения'!I32,0)</f>
        <v>0</v>
      </c>
      <c r="H211" s="9"/>
      <c r="I211" s="3"/>
      <c r="J211"/>
      <c r="K211"/>
      <c r="L211"/>
      <c r="M211"/>
      <c r="N211"/>
      <c r="O211"/>
      <c r="P211"/>
    </row>
    <row r="212" spans="1:16" ht="12.75" hidden="1" customHeight="1" x14ac:dyDescent="0.2">
      <c r="A212" s="4"/>
      <c r="B212" s="11"/>
      <c r="C212" s="5"/>
      <c r="D212" s="5"/>
      <c r="E212" s="1">
        <v>27</v>
      </c>
      <c r="F212" s="2" t="b">
        <f>AND(IF($B$186='Бланк для заполнения'!C33,'Бланк для заполнения'!I33),IF($C$186='Бланк для заполнения'!D33,'Бланк для заполнения'!I33))</f>
        <v>0</v>
      </c>
      <c r="G212" s="2">
        <f>IF(F212=TRUE,'Бланк для заполнения'!I33,0)</f>
        <v>0</v>
      </c>
      <c r="H212" s="9"/>
      <c r="I212" s="3"/>
      <c r="J212"/>
      <c r="K212"/>
      <c r="L212"/>
      <c r="M212"/>
      <c r="N212"/>
      <c r="O212"/>
      <c r="P212"/>
    </row>
    <row r="213" spans="1:16" ht="12.75" hidden="1" customHeight="1" x14ac:dyDescent="0.2">
      <c r="A213" s="4"/>
      <c r="B213" s="12"/>
      <c r="C213" s="2"/>
      <c r="D213" s="2"/>
      <c r="E213" s="1">
        <v>28</v>
      </c>
      <c r="F213" s="2" t="b">
        <f>AND(IF($B$186='Бланк для заполнения'!C34,'Бланк для заполнения'!I34),IF($C$186='Бланк для заполнения'!D34,'Бланк для заполнения'!I34))</f>
        <v>0</v>
      </c>
      <c r="G213" s="2">
        <f>IF(F213=TRUE,'Бланк для заполнения'!I34,0)</f>
        <v>0</v>
      </c>
      <c r="H213" s="9"/>
      <c r="I213" s="3"/>
      <c r="J213"/>
      <c r="K213"/>
      <c r="L213"/>
      <c r="M213"/>
      <c r="N213"/>
      <c r="O213"/>
      <c r="P213"/>
    </row>
    <row r="214" spans="1:16" ht="12.75" hidden="1" customHeight="1" x14ac:dyDescent="0.2">
      <c r="A214" s="4"/>
      <c r="B214" s="12"/>
      <c r="C214" s="2"/>
      <c r="D214" s="2"/>
      <c r="E214" s="1">
        <v>29</v>
      </c>
      <c r="F214" s="2" t="b">
        <f>AND(IF($B$186='Бланк для заполнения'!C35,'Бланк для заполнения'!I35),IF($C$186='Бланк для заполнения'!D35,'Бланк для заполнения'!I35))</f>
        <v>0</v>
      </c>
      <c r="G214" s="2">
        <f>IF(F214=TRUE,'Бланк для заполнения'!I35,0)</f>
        <v>0</v>
      </c>
      <c r="H214" s="9"/>
      <c r="I214" s="3"/>
      <c r="J214"/>
      <c r="K214"/>
      <c r="L214"/>
      <c r="M214"/>
      <c r="N214"/>
      <c r="O214"/>
      <c r="P214"/>
    </row>
    <row r="215" spans="1:16" ht="12.75" hidden="1" customHeight="1" x14ac:dyDescent="0.2">
      <c r="A215" s="4"/>
      <c r="B215" s="12"/>
      <c r="C215" s="2"/>
      <c r="D215" s="2"/>
      <c r="E215" s="1">
        <v>30</v>
      </c>
      <c r="F215" s="2" t="b">
        <f>AND(IF($B$186='Бланк для заполнения'!C36,'Бланк для заполнения'!I36),IF($C$186='Бланк для заполнения'!D36,'Бланк для заполнения'!I36))</f>
        <v>0</v>
      </c>
      <c r="G215" s="2">
        <f>IF(F215=TRUE,'Бланк для заполнения'!I36,0)</f>
        <v>0</v>
      </c>
      <c r="H215" s="9"/>
      <c r="I215" s="3"/>
      <c r="J215"/>
      <c r="K215"/>
      <c r="L215"/>
      <c r="M215"/>
      <c r="N215"/>
      <c r="O215"/>
      <c r="P215"/>
    </row>
    <row r="216" spans="1:16" x14ac:dyDescent="0.2">
      <c r="A216" s="18"/>
      <c r="B216" s="50" t="s">
        <v>248</v>
      </c>
      <c r="C216" s="51" t="s">
        <v>213</v>
      </c>
      <c r="D216" s="51"/>
      <c r="E216" s="1">
        <v>1</v>
      </c>
      <c r="F216" s="2" t="b">
        <f>AND(IF($B$6='Бланк для заполнения'!C7,'Бланк для заполнения'!I7),IF($C$216='Бланк для заполнения'!J7,'Бланк для заполнения'!I7))</f>
        <v>0</v>
      </c>
      <c r="G216" s="2">
        <f>IF(F216=TRUE,'Бланк для заполнения'!I7,0)</f>
        <v>0</v>
      </c>
      <c r="H216" s="49">
        <f>CEILING((SUM(G216:G245)/1000),1)</f>
        <v>0</v>
      </c>
      <c r="I216" s="19"/>
    </row>
    <row r="217" spans="1:16" ht="12.75" hidden="1" customHeight="1" x14ac:dyDescent="0.2">
      <c r="A217" s="4"/>
      <c r="B217" s="12"/>
      <c r="C217" s="2"/>
      <c r="D217" s="2"/>
      <c r="E217" s="1">
        <v>2</v>
      </c>
      <c r="F217" s="2" t="b">
        <f>AND(IF($B$6='Бланк для заполнения'!C8,'Бланк для заполнения'!I8),IF($C$216='Бланк для заполнения'!J8,'Бланк для заполнения'!I8))</f>
        <v>0</v>
      </c>
      <c r="G217" s="2">
        <f>IF(F217=TRUE,'Бланк для заполнения'!I8,0)</f>
        <v>0</v>
      </c>
      <c r="H217" s="9"/>
      <c r="I217" s="3"/>
      <c r="J217"/>
      <c r="K217"/>
      <c r="L217"/>
      <c r="M217"/>
      <c r="N217"/>
      <c r="O217"/>
      <c r="P217"/>
    </row>
    <row r="218" spans="1:16" ht="12.75" hidden="1" customHeight="1" x14ac:dyDescent="0.2">
      <c r="A218" s="4"/>
      <c r="B218" s="12"/>
      <c r="C218" s="2"/>
      <c r="D218" s="2"/>
      <c r="E218" s="1">
        <v>3</v>
      </c>
      <c r="F218" s="2" t="b">
        <f>AND(IF($B$6='Бланк для заполнения'!C9,'Бланк для заполнения'!I9),IF($C$216='Бланк для заполнения'!J9,'Бланк для заполнения'!I9))</f>
        <v>0</v>
      </c>
      <c r="G218" s="2">
        <f>IF(F218=TRUE,'Бланк для заполнения'!I9,0)</f>
        <v>0</v>
      </c>
      <c r="H218" s="9"/>
      <c r="I218" s="3"/>
      <c r="J218"/>
      <c r="K218"/>
      <c r="L218"/>
      <c r="M218"/>
      <c r="N218"/>
      <c r="O218"/>
      <c r="P218"/>
    </row>
    <row r="219" spans="1:16" ht="12.75" hidden="1" customHeight="1" x14ac:dyDescent="0.2">
      <c r="A219" s="4"/>
      <c r="B219" s="12"/>
      <c r="C219" s="2"/>
      <c r="D219" s="2"/>
      <c r="E219" s="1">
        <v>4</v>
      </c>
      <c r="F219" s="2" t="b">
        <f>AND(IF($B$6='Бланк для заполнения'!C10,'Бланк для заполнения'!I10),IF($C$216='Бланк для заполнения'!J10,'Бланк для заполнения'!I10))</f>
        <v>0</v>
      </c>
      <c r="G219" s="2">
        <f>IF(F219=TRUE,'Бланк для заполнения'!I10,0)</f>
        <v>0</v>
      </c>
      <c r="H219" s="9"/>
      <c r="I219" s="3"/>
      <c r="J219"/>
      <c r="K219"/>
      <c r="L219"/>
      <c r="M219"/>
      <c r="N219"/>
      <c r="O219"/>
      <c r="P219"/>
    </row>
    <row r="220" spans="1:16" ht="12.75" hidden="1" customHeight="1" x14ac:dyDescent="0.2">
      <c r="A220" s="4"/>
      <c r="B220" s="12"/>
      <c r="C220" s="2"/>
      <c r="D220" s="2"/>
      <c r="E220" s="1">
        <v>5</v>
      </c>
      <c r="F220" s="2" t="b">
        <f>AND(IF($B$6='Бланк для заполнения'!C11,'Бланк для заполнения'!I11),IF($C$216='Бланк для заполнения'!J11,'Бланк для заполнения'!I11))</f>
        <v>0</v>
      </c>
      <c r="G220" s="2">
        <f>IF(F220=TRUE,'Бланк для заполнения'!I11,0)</f>
        <v>0</v>
      </c>
      <c r="H220" s="9"/>
      <c r="I220" s="3"/>
      <c r="J220"/>
      <c r="K220"/>
      <c r="L220"/>
      <c r="M220"/>
      <c r="N220"/>
      <c r="O220"/>
      <c r="P220"/>
    </row>
    <row r="221" spans="1:16" ht="12.75" hidden="1" customHeight="1" x14ac:dyDescent="0.2">
      <c r="A221" s="4"/>
      <c r="B221" s="12"/>
      <c r="C221" s="2"/>
      <c r="D221" s="2"/>
      <c r="E221" s="1">
        <v>6</v>
      </c>
      <c r="F221" s="2" t="b">
        <f>AND(IF($B$6='Бланк для заполнения'!C12,'Бланк для заполнения'!I12),IF($C$216='Бланк для заполнения'!J12,'Бланк для заполнения'!I12))</f>
        <v>0</v>
      </c>
      <c r="G221" s="2">
        <f>IF(F221=TRUE,'Бланк для заполнения'!I12,0)</f>
        <v>0</v>
      </c>
      <c r="H221" s="9"/>
      <c r="I221" s="3"/>
      <c r="J221"/>
      <c r="K221"/>
      <c r="L221"/>
      <c r="M221"/>
      <c r="N221"/>
      <c r="O221"/>
      <c r="P221"/>
    </row>
    <row r="222" spans="1:16" ht="12.75" hidden="1" customHeight="1" x14ac:dyDescent="0.2">
      <c r="A222" s="4"/>
      <c r="B222" s="12"/>
      <c r="C222" s="2"/>
      <c r="D222" s="2"/>
      <c r="E222" s="1">
        <v>7</v>
      </c>
      <c r="F222" s="2" t="b">
        <f>AND(IF($B$6='Бланк для заполнения'!C13,'Бланк для заполнения'!I13),IF($C$216='Бланк для заполнения'!J13,'Бланк для заполнения'!I13))</f>
        <v>0</v>
      </c>
      <c r="G222" s="2">
        <f>IF(F222=TRUE,'Бланк для заполнения'!I13,0)</f>
        <v>0</v>
      </c>
      <c r="H222" s="9"/>
      <c r="I222" s="3"/>
      <c r="J222"/>
      <c r="K222"/>
      <c r="L222"/>
      <c r="M222"/>
      <c r="N222"/>
      <c r="O222"/>
      <c r="P222"/>
    </row>
    <row r="223" spans="1:16" ht="12.75" hidden="1" customHeight="1" x14ac:dyDescent="0.2">
      <c r="A223" s="4"/>
      <c r="B223" s="12"/>
      <c r="C223" s="2"/>
      <c r="D223" s="2"/>
      <c r="E223" s="1">
        <v>8</v>
      </c>
      <c r="F223" s="2" t="b">
        <f>AND(IF($B$6='Бланк для заполнения'!C14,'Бланк для заполнения'!I14),IF($C$216='Бланк для заполнения'!J14,'Бланк для заполнения'!I14))</f>
        <v>0</v>
      </c>
      <c r="G223" s="2">
        <f>IF(F223=TRUE,'Бланк для заполнения'!I14,0)</f>
        <v>0</v>
      </c>
      <c r="H223" s="9"/>
      <c r="I223" s="3"/>
      <c r="J223"/>
      <c r="K223"/>
      <c r="L223"/>
      <c r="M223"/>
      <c r="N223"/>
      <c r="O223"/>
      <c r="P223"/>
    </row>
    <row r="224" spans="1:16" ht="12.75" hidden="1" customHeight="1" x14ac:dyDescent="0.2">
      <c r="A224" s="4"/>
      <c r="B224" s="12"/>
      <c r="C224" s="2"/>
      <c r="D224" s="2"/>
      <c r="E224" s="1">
        <v>9</v>
      </c>
      <c r="F224" s="2" t="b">
        <f>AND(IF($B$6='Бланк для заполнения'!C15,'Бланк для заполнения'!I15),IF($C$216='Бланк для заполнения'!J15,'Бланк для заполнения'!I15))</f>
        <v>0</v>
      </c>
      <c r="G224" s="2">
        <f>IF(F224=TRUE,'Бланк для заполнения'!I15,0)</f>
        <v>0</v>
      </c>
      <c r="H224" s="9"/>
      <c r="I224" s="3"/>
      <c r="J224"/>
      <c r="K224"/>
      <c r="L224"/>
      <c r="M224"/>
      <c r="N224"/>
      <c r="O224"/>
      <c r="P224"/>
    </row>
    <row r="225" spans="1:16" ht="12.75" hidden="1" customHeight="1" x14ac:dyDescent="0.2">
      <c r="A225" s="4"/>
      <c r="B225" s="12"/>
      <c r="C225" s="2"/>
      <c r="D225" s="2"/>
      <c r="E225" s="1">
        <v>10</v>
      </c>
      <c r="F225" s="2" t="b">
        <f>AND(IF($B$6='Бланк для заполнения'!C16,'Бланк для заполнения'!I16),IF($C$216='Бланк для заполнения'!J16,'Бланк для заполнения'!I16))</f>
        <v>0</v>
      </c>
      <c r="G225" s="2">
        <f>IF(F225=TRUE,'Бланк для заполнения'!I16,0)</f>
        <v>0</v>
      </c>
      <c r="H225" s="9"/>
      <c r="I225" s="3"/>
      <c r="J225"/>
      <c r="K225"/>
      <c r="L225"/>
      <c r="M225"/>
      <c r="N225"/>
      <c r="O225"/>
      <c r="P225"/>
    </row>
    <row r="226" spans="1:16" ht="12.75" hidden="1" customHeight="1" x14ac:dyDescent="0.2">
      <c r="A226" s="4"/>
      <c r="B226" s="12"/>
      <c r="C226" s="2"/>
      <c r="D226" s="2"/>
      <c r="E226" s="1">
        <v>11</v>
      </c>
      <c r="F226" s="2" t="b">
        <f>AND(IF($B$6='Бланк для заполнения'!C17,'Бланк для заполнения'!I17),IF($C$216='Бланк для заполнения'!J17,'Бланк для заполнения'!I17))</f>
        <v>0</v>
      </c>
      <c r="G226" s="2">
        <f>IF(F226=TRUE,'Бланк для заполнения'!I17,0)</f>
        <v>0</v>
      </c>
      <c r="H226" s="9"/>
      <c r="I226" s="3"/>
      <c r="J226"/>
      <c r="K226"/>
      <c r="L226"/>
      <c r="M226"/>
      <c r="N226"/>
      <c r="O226"/>
      <c r="P226"/>
    </row>
    <row r="227" spans="1:16" ht="12.75" hidden="1" customHeight="1" x14ac:dyDescent="0.2">
      <c r="A227" s="4"/>
      <c r="B227" s="12"/>
      <c r="C227" s="2"/>
      <c r="D227" s="2"/>
      <c r="E227" s="1">
        <v>12</v>
      </c>
      <c r="F227" s="2" t="b">
        <f>AND(IF($B$6='Бланк для заполнения'!C18,'Бланк для заполнения'!I18),IF($C$216='Бланк для заполнения'!J18,'Бланк для заполнения'!I18))</f>
        <v>0</v>
      </c>
      <c r="G227" s="2">
        <f>IF(F227=TRUE,'Бланк для заполнения'!I18,0)</f>
        <v>0</v>
      </c>
      <c r="H227" s="9"/>
      <c r="I227" s="3"/>
      <c r="J227"/>
      <c r="K227"/>
      <c r="L227"/>
      <c r="M227"/>
      <c r="N227"/>
      <c r="O227"/>
      <c r="P227"/>
    </row>
    <row r="228" spans="1:16" ht="12.75" hidden="1" customHeight="1" x14ac:dyDescent="0.2">
      <c r="A228" s="4"/>
      <c r="B228" s="12"/>
      <c r="C228" s="2"/>
      <c r="D228" s="2"/>
      <c r="E228" s="1">
        <v>13</v>
      </c>
      <c r="F228" s="2" t="b">
        <f>AND(IF($B$6='Бланк для заполнения'!C19,'Бланк для заполнения'!I19),IF($C$216='Бланк для заполнения'!J19,'Бланк для заполнения'!I19))</f>
        <v>0</v>
      </c>
      <c r="G228" s="2">
        <f>IF(F228=TRUE,'Бланк для заполнения'!I19,0)</f>
        <v>0</v>
      </c>
      <c r="H228" s="9"/>
      <c r="I228" s="3"/>
      <c r="J228"/>
      <c r="K228"/>
      <c r="L228"/>
      <c r="M228"/>
      <c r="N228"/>
      <c r="O228"/>
      <c r="P228"/>
    </row>
    <row r="229" spans="1:16" ht="12.75" hidden="1" customHeight="1" x14ac:dyDescent="0.2">
      <c r="A229" s="4"/>
      <c r="B229" s="12"/>
      <c r="C229" s="2"/>
      <c r="D229" s="2"/>
      <c r="E229" s="1">
        <v>14</v>
      </c>
      <c r="F229" s="2" t="b">
        <f>AND(IF($B$6='Бланк для заполнения'!C20,'Бланк для заполнения'!I20),IF($C$216='Бланк для заполнения'!J20,'Бланк для заполнения'!I20))</f>
        <v>0</v>
      </c>
      <c r="G229" s="2">
        <f>IF(F229=TRUE,'Бланк для заполнения'!I20,0)</f>
        <v>0</v>
      </c>
      <c r="H229" s="9"/>
      <c r="I229" s="3"/>
      <c r="J229"/>
      <c r="K229"/>
      <c r="L229"/>
      <c r="M229"/>
      <c r="N229"/>
      <c r="O229"/>
      <c r="P229"/>
    </row>
    <row r="230" spans="1:16" ht="12.75" hidden="1" customHeight="1" x14ac:dyDescent="0.2">
      <c r="A230" s="4"/>
      <c r="B230" s="12"/>
      <c r="C230" s="2"/>
      <c r="D230" s="2"/>
      <c r="E230" s="1">
        <v>15</v>
      </c>
      <c r="F230" s="2" t="b">
        <f>AND(IF($B$6='Бланк для заполнения'!C21,'Бланк для заполнения'!I21),IF($C$216='Бланк для заполнения'!J21,'Бланк для заполнения'!I21))</f>
        <v>0</v>
      </c>
      <c r="G230" s="2">
        <f>IF(F230=TRUE,'Бланк для заполнения'!I21,0)</f>
        <v>0</v>
      </c>
      <c r="H230" s="9"/>
      <c r="I230" s="3"/>
      <c r="J230"/>
      <c r="K230"/>
      <c r="L230"/>
      <c r="M230"/>
      <c r="N230"/>
      <c r="O230"/>
      <c r="P230"/>
    </row>
    <row r="231" spans="1:16" ht="12.75" hidden="1" customHeight="1" x14ac:dyDescent="0.2">
      <c r="A231" s="4"/>
      <c r="B231" s="12"/>
      <c r="C231" s="2"/>
      <c r="D231" s="2"/>
      <c r="E231" s="1">
        <v>16</v>
      </c>
      <c r="F231" s="2" t="b">
        <f>AND(IF($B$6='Бланк для заполнения'!C22,'Бланк для заполнения'!I22),IF($C$216='Бланк для заполнения'!J22,'Бланк для заполнения'!I22))</f>
        <v>0</v>
      </c>
      <c r="G231" s="2">
        <f>IF(F231=TRUE,'Бланк для заполнения'!I22,0)</f>
        <v>0</v>
      </c>
      <c r="H231" s="9"/>
      <c r="I231" s="3"/>
      <c r="J231"/>
      <c r="K231"/>
      <c r="L231"/>
      <c r="M231"/>
      <c r="N231"/>
      <c r="O231"/>
      <c r="P231"/>
    </row>
    <row r="232" spans="1:16" ht="12.75" hidden="1" customHeight="1" x14ac:dyDescent="0.2">
      <c r="A232" s="4"/>
      <c r="B232" s="12"/>
      <c r="C232" s="2"/>
      <c r="D232" s="2"/>
      <c r="E232" s="1">
        <v>17</v>
      </c>
      <c r="F232" s="2" t="b">
        <f>AND(IF($B$6='Бланк для заполнения'!C23,'Бланк для заполнения'!I23),IF($C$216='Бланк для заполнения'!J23,'Бланк для заполнения'!I23))</f>
        <v>0</v>
      </c>
      <c r="G232" s="2">
        <f>IF(F232=TRUE,'Бланк для заполнения'!I23,0)</f>
        <v>0</v>
      </c>
      <c r="H232" s="9"/>
      <c r="I232" s="3"/>
      <c r="J232"/>
      <c r="K232"/>
      <c r="L232"/>
      <c r="M232"/>
      <c r="N232"/>
      <c r="O232"/>
      <c r="P232"/>
    </row>
    <row r="233" spans="1:16" ht="12.75" hidden="1" customHeight="1" x14ac:dyDescent="0.2">
      <c r="A233" s="4"/>
      <c r="B233" s="12"/>
      <c r="C233" s="2"/>
      <c r="D233" s="2"/>
      <c r="E233" s="1">
        <v>18</v>
      </c>
      <c r="F233" s="2" t="b">
        <f>AND(IF($B$6='Бланк для заполнения'!C24,'Бланк для заполнения'!I24),IF($C$216='Бланк для заполнения'!J24,'Бланк для заполнения'!I24))</f>
        <v>0</v>
      </c>
      <c r="G233" s="2">
        <f>IF(F233=TRUE,'Бланк для заполнения'!I24,0)</f>
        <v>0</v>
      </c>
      <c r="H233" s="9"/>
      <c r="I233" s="3"/>
      <c r="J233"/>
      <c r="K233"/>
      <c r="L233"/>
      <c r="M233"/>
      <c r="N233"/>
      <c r="O233"/>
      <c r="P233"/>
    </row>
    <row r="234" spans="1:16" ht="12.75" hidden="1" customHeight="1" x14ac:dyDescent="0.2">
      <c r="A234" s="4"/>
      <c r="B234" s="12"/>
      <c r="C234" s="2"/>
      <c r="D234" s="2"/>
      <c r="E234" s="1">
        <v>19</v>
      </c>
      <c r="F234" s="2" t="b">
        <f>AND(IF($B$6='Бланк для заполнения'!C25,'Бланк для заполнения'!I25),IF($C$216='Бланк для заполнения'!J25,'Бланк для заполнения'!I25))</f>
        <v>0</v>
      </c>
      <c r="G234" s="2">
        <f>IF(F234=TRUE,'Бланк для заполнения'!I25,0)</f>
        <v>0</v>
      </c>
      <c r="H234" s="9"/>
      <c r="I234" s="3"/>
      <c r="J234"/>
      <c r="K234"/>
      <c r="L234"/>
      <c r="M234"/>
      <c r="N234"/>
      <c r="O234"/>
      <c r="P234"/>
    </row>
    <row r="235" spans="1:16" ht="12.75" hidden="1" customHeight="1" x14ac:dyDescent="0.2">
      <c r="A235" s="4"/>
      <c r="B235" s="12"/>
      <c r="C235" s="2"/>
      <c r="D235" s="2"/>
      <c r="E235" s="1">
        <v>20</v>
      </c>
      <c r="F235" s="2" t="b">
        <f>AND(IF($B$6='Бланк для заполнения'!C26,'Бланк для заполнения'!I26),IF($C$216='Бланк для заполнения'!J26,'Бланк для заполнения'!I26))</f>
        <v>0</v>
      </c>
      <c r="G235" s="2">
        <f>IF(F235=TRUE,'Бланк для заполнения'!I26,0)</f>
        <v>0</v>
      </c>
      <c r="H235" s="9"/>
      <c r="I235" s="3"/>
      <c r="J235"/>
      <c r="K235"/>
      <c r="L235"/>
      <c r="M235"/>
      <c r="N235"/>
      <c r="O235"/>
      <c r="P235"/>
    </row>
    <row r="236" spans="1:16" ht="12.75" hidden="1" customHeight="1" x14ac:dyDescent="0.2">
      <c r="A236" s="4"/>
      <c r="B236" s="12"/>
      <c r="C236" s="2"/>
      <c r="D236" s="2"/>
      <c r="E236" s="1">
        <v>21</v>
      </c>
      <c r="F236" s="2" t="b">
        <f>AND(IF($B$6='Бланк для заполнения'!C27,'Бланк для заполнения'!I27),IF($C$216='Бланк для заполнения'!J27,'Бланк для заполнения'!I27))</f>
        <v>0</v>
      </c>
      <c r="G236" s="2">
        <f>IF(F236=TRUE,'Бланк для заполнения'!I27,0)</f>
        <v>0</v>
      </c>
      <c r="H236" s="9"/>
      <c r="I236" s="3"/>
      <c r="J236"/>
      <c r="K236"/>
      <c r="L236"/>
      <c r="M236"/>
      <c r="N236"/>
      <c r="O236"/>
      <c r="P236"/>
    </row>
    <row r="237" spans="1:16" ht="12.75" hidden="1" customHeight="1" x14ac:dyDescent="0.2">
      <c r="A237" s="4"/>
      <c r="B237" s="12"/>
      <c r="C237" s="2"/>
      <c r="D237" s="2"/>
      <c r="E237" s="1">
        <v>22</v>
      </c>
      <c r="F237" s="2" t="b">
        <f>AND(IF($B$6='Бланк для заполнения'!C28,'Бланк для заполнения'!I28),IF($C$216='Бланк для заполнения'!J28,'Бланк для заполнения'!I28))</f>
        <v>0</v>
      </c>
      <c r="G237" s="2">
        <f>IF(F237=TRUE,'Бланк для заполнения'!I28,0)</f>
        <v>0</v>
      </c>
      <c r="H237" s="9"/>
      <c r="I237" s="3"/>
      <c r="J237"/>
      <c r="K237"/>
      <c r="L237"/>
      <c r="M237"/>
      <c r="N237"/>
      <c r="O237"/>
      <c r="P237"/>
    </row>
    <row r="238" spans="1:16" ht="12.75" hidden="1" customHeight="1" x14ac:dyDescent="0.2">
      <c r="A238" s="4"/>
      <c r="B238" s="12"/>
      <c r="C238" s="2"/>
      <c r="D238" s="2"/>
      <c r="E238" s="1">
        <v>23</v>
      </c>
      <c r="F238" s="2" t="b">
        <f>AND(IF($B$6='Бланк для заполнения'!C29,'Бланк для заполнения'!I29),IF($C$216='Бланк для заполнения'!J29,'Бланк для заполнения'!I29))</f>
        <v>0</v>
      </c>
      <c r="G238" s="2">
        <f>IF(F238=TRUE,'Бланк для заполнения'!I29,0)</f>
        <v>0</v>
      </c>
      <c r="H238" s="9"/>
      <c r="I238" s="3"/>
      <c r="J238"/>
      <c r="K238"/>
      <c r="L238"/>
      <c r="M238"/>
      <c r="N238"/>
      <c r="O238"/>
      <c r="P238"/>
    </row>
    <row r="239" spans="1:16" ht="12.75" hidden="1" customHeight="1" x14ac:dyDescent="0.2">
      <c r="A239" s="4"/>
      <c r="B239" s="12"/>
      <c r="C239" s="2"/>
      <c r="D239" s="2"/>
      <c r="E239" s="1">
        <v>24</v>
      </c>
      <c r="F239" s="2" t="b">
        <f>AND(IF($B$6='Бланк для заполнения'!C30,'Бланк для заполнения'!I30),IF($C$216='Бланк для заполнения'!J30,'Бланк для заполнения'!I30))</f>
        <v>0</v>
      </c>
      <c r="G239" s="2">
        <f>IF(F239=TRUE,'Бланк для заполнения'!I30,0)</f>
        <v>0</v>
      </c>
      <c r="H239" s="9"/>
      <c r="I239" s="3"/>
      <c r="J239"/>
      <c r="K239"/>
      <c r="L239"/>
      <c r="M239"/>
      <c r="N239"/>
      <c r="O239"/>
      <c r="P239"/>
    </row>
    <row r="240" spans="1:16" ht="12.75" hidden="1" customHeight="1" x14ac:dyDescent="0.2">
      <c r="A240" s="4"/>
      <c r="B240" s="12"/>
      <c r="C240" s="2"/>
      <c r="D240" s="2"/>
      <c r="E240" s="1">
        <v>25</v>
      </c>
      <c r="F240" s="2" t="b">
        <f>AND(IF($B$6='Бланк для заполнения'!C31,'Бланк для заполнения'!I31),IF($C$216='Бланк для заполнения'!J31,'Бланк для заполнения'!I31))</f>
        <v>0</v>
      </c>
      <c r="G240" s="2">
        <f>IF(F240=TRUE,'Бланк для заполнения'!I31,0)</f>
        <v>0</v>
      </c>
      <c r="H240" s="9"/>
      <c r="I240" s="3"/>
      <c r="J240"/>
      <c r="K240"/>
      <c r="L240"/>
      <c r="M240"/>
      <c r="N240"/>
      <c r="O240"/>
      <c r="P240"/>
    </row>
    <row r="241" spans="1:16" ht="12.75" hidden="1" customHeight="1" x14ac:dyDescent="0.2">
      <c r="A241" s="4"/>
      <c r="B241" s="12"/>
      <c r="C241" s="2"/>
      <c r="D241" s="2"/>
      <c r="E241" s="1">
        <v>26</v>
      </c>
      <c r="F241" s="2" t="b">
        <f>AND(IF($B$6='Бланк для заполнения'!C32,'Бланк для заполнения'!I32),IF($C$216='Бланк для заполнения'!J32,'Бланк для заполнения'!I32))</f>
        <v>0</v>
      </c>
      <c r="G241" s="2">
        <f>IF(F241=TRUE,'Бланк для заполнения'!I32,0)</f>
        <v>0</v>
      </c>
      <c r="H241" s="9"/>
      <c r="I241" s="3"/>
      <c r="J241"/>
      <c r="K241"/>
      <c r="L241"/>
      <c r="M241"/>
      <c r="N241"/>
      <c r="O241"/>
      <c r="P241"/>
    </row>
    <row r="242" spans="1:16" ht="12.75" hidden="1" customHeight="1" x14ac:dyDescent="0.2">
      <c r="A242" s="4"/>
      <c r="B242" s="12"/>
      <c r="C242" s="2"/>
      <c r="D242" s="2"/>
      <c r="E242" s="1">
        <v>27</v>
      </c>
      <c r="F242" s="2" t="b">
        <f>AND(IF($B$6='Бланк для заполнения'!C33,'Бланк для заполнения'!I33),IF($C$216='Бланк для заполнения'!J33,'Бланк для заполнения'!I33))</f>
        <v>0</v>
      </c>
      <c r="G242" s="2">
        <f>IF(F242=TRUE,'Бланк для заполнения'!I33,0)</f>
        <v>0</v>
      </c>
      <c r="H242" s="9"/>
      <c r="I242" s="3"/>
      <c r="J242"/>
      <c r="K242"/>
      <c r="L242"/>
      <c r="M242"/>
      <c r="N242"/>
      <c r="O242"/>
      <c r="P242"/>
    </row>
    <row r="243" spans="1:16" ht="12.75" hidden="1" customHeight="1" x14ac:dyDescent="0.2">
      <c r="A243" s="4"/>
      <c r="B243" s="12"/>
      <c r="C243" s="2"/>
      <c r="D243" s="2"/>
      <c r="E243" s="1">
        <v>28</v>
      </c>
      <c r="F243" s="2" t="b">
        <f>AND(IF($B$6='Бланк для заполнения'!C34,'Бланк для заполнения'!I34),IF($C$216='Бланк для заполнения'!J34,'Бланк для заполнения'!I34))</f>
        <v>0</v>
      </c>
      <c r="G243" s="2">
        <f>IF(F243=TRUE,'Бланк для заполнения'!I34,0)</f>
        <v>0</v>
      </c>
      <c r="H243" s="9"/>
      <c r="I243" s="3"/>
      <c r="J243"/>
      <c r="K243"/>
      <c r="L243"/>
      <c r="M243"/>
      <c r="N243"/>
      <c r="O243"/>
      <c r="P243"/>
    </row>
    <row r="244" spans="1:16" ht="12.75" hidden="1" customHeight="1" x14ac:dyDescent="0.2">
      <c r="A244" s="4"/>
      <c r="B244" s="12"/>
      <c r="C244" s="2"/>
      <c r="D244" s="2"/>
      <c r="E244" s="1">
        <v>29</v>
      </c>
      <c r="F244" s="2" t="b">
        <f>AND(IF($B$6='Бланк для заполнения'!C35,'Бланк для заполнения'!I35),IF($C$216='Бланк для заполнения'!J35,'Бланк для заполнения'!I35))</f>
        <v>0</v>
      </c>
      <c r="G244" s="2">
        <f>IF(F244=TRUE,'Бланк для заполнения'!I35,0)</f>
        <v>0</v>
      </c>
      <c r="H244" s="9"/>
      <c r="I244" s="3"/>
      <c r="J244"/>
      <c r="K244"/>
      <c r="L244"/>
      <c r="M244"/>
      <c r="N244"/>
      <c r="O244"/>
      <c r="P244"/>
    </row>
    <row r="245" spans="1:16" ht="12.75" hidden="1" customHeight="1" x14ac:dyDescent="0.2">
      <c r="A245" s="4"/>
      <c r="B245" s="12"/>
      <c r="C245" s="2"/>
      <c r="D245" s="2"/>
      <c r="E245" s="1">
        <v>30</v>
      </c>
      <c r="F245" s="2" t="b">
        <f>AND(IF($B$6='Бланк для заполнения'!C36,'Бланк для заполнения'!I36),IF($C$216='Бланк для заполнения'!J36,'Бланк для заполнения'!I36))</f>
        <v>0</v>
      </c>
      <c r="G245" s="2">
        <f>IF(F245=TRUE,'Бланк для заполнения'!I36,0)</f>
        <v>0</v>
      </c>
      <c r="H245" s="9"/>
      <c r="I245" s="3"/>
      <c r="J245"/>
      <c r="K245"/>
      <c r="L245"/>
      <c r="M245"/>
      <c r="N245"/>
      <c r="O245"/>
      <c r="P245"/>
    </row>
    <row r="246" spans="1:16" x14ac:dyDescent="0.2">
      <c r="A246" s="18"/>
      <c r="B246" s="50" t="s">
        <v>248</v>
      </c>
      <c r="C246" s="51" t="s">
        <v>29</v>
      </c>
      <c r="D246" s="51"/>
      <c r="E246" s="1">
        <v>1</v>
      </c>
      <c r="F246" s="2" t="b">
        <f>AND(IF($B$6='Бланк для заполнения'!C7,'Бланк для заполнения'!I7),IF($C$246='Бланк для заполнения'!J7,'Бланк для заполнения'!I7))</f>
        <v>0</v>
      </c>
      <c r="G246" s="2">
        <f>IF(F246=TRUE,'Бланк для заполнения'!I7,0)</f>
        <v>0</v>
      </c>
      <c r="H246" s="49">
        <f>CEILING((SUM(G246:G275)/1000),1)</f>
        <v>0</v>
      </c>
      <c r="I246" s="19"/>
    </row>
    <row r="247" spans="1:16" ht="12.75" hidden="1" customHeight="1" x14ac:dyDescent="0.2">
      <c r="A247" s="4"/>
      <c r="B247" s="12"/>
      <c r="C247" s="2"/>
      <c r="D247" s="2"/>
      <c r="E247" s="1">
        <v>2</v>
      </c>
      <c r="F247" s="2" t="b">
        <f>AND(IF($B$6='Бланк для заполнения'!C8,'Бланк для заполнения'!I8),IF($C$246='Бланк для заполнения'!J8,'Бланк для заполнения'!I8))</f>
        <v>0</v>
      </c>
      <c r="G247" s="2">
        <f>IF(F247=TRUE,'Бланк для заполнения'!I8,0)</f>
        <v>0</v>
      </c>
      <c r="H247" s="9"/>
      <c r="I247" s="3"/>
      <c r="J247"/>
      <c r="K247"/>
      <c r="L247"/>
      <c r="M247"/>
      <c r="N247"/>
      <c r="O247"/>
      <c r="P247"/>
    </row>
    <row r="248" spans="1:16" ht="12.75" hidden="1" customHeight="1" x14ac:dyDescent="0.2">
      <c r="A248" s="4"/>
      <c r="B248" s="12"/>
      <c r="C248" s="2"/>
      <c r="D248" s="2"/>
      <c r="E248" s="1">
        <v>3</v>
      </c>
      <c r="F248" s="2" t="b">
        <f>AND(IF($B$6='Бланк для заполнения'!C9,'Бланк для заполнения'!I9),IF($C$246='Бланк для заполнения'!J9,'Бланк для заполнения'!I9))</f>
        <v>0</v>
      </c>
      <c r="G248" s="2">
        <f>IF(F248=TRUE,'Бланк для заполнения'!I9,0)</f>
        <v>0</v>
      </c>
      <c r="H248" s="9"/>
      <c r="I248" s="3"/>
      <c r="J248"/>
      <c r="K248"/>
      <c r="L248"/>
      <c r="M248"/>
      <c r="N248"/>
      <c r="O248"/>
      <c r="P248"/>
    </row>
    <row r="249" spans="1:16" ht="12.75" hidden="1" customHeight="1" x14ac:dyDescent="0.2">
      <c r="A249" s="4"/>
      <c r="B249" s="12"/>
      <c r="C249" s="2"/>
      <c r="D249" s="2"/>
      <c r="E249" s="1">
        <v>4</v>
      </c>
      <c r="F249" s="2" t="b">
        <f>AND(IF($B$6='Бланк для заполнения'!C10,'Бланк для заполнения'!I10),IF($C$246='Бланк для заполнения'!J10,'Бланк для заполнения'!I10))</f>
        <v>0</v>
      </c>
      <c r="G249" s="2">
        <f>IF(F249=TRUE,'Бланк для заполнения'!I10,0)</f>
        <v>0</v>
      </c>
      <c r="H249" s="9"/>
      <c r="I249" s="3"/>
      <c r="J249"/>
      <c r="K249"/>
      <c r="L249"/>
      <c r="M249"/>
      <c r="N249"/>
      <c r="O249"/>
      <c r="P249"/>
    </row>
    <row r="250" spans="1:16" ht="12.75" hidden="1" customHeight="1" x14ac:dyDescent="0.2">
      <c r="A250" s="4"/>
      <c r="B250" s="12"/>
      <c r="C250" s="2"/>
      <c r="D250" s="2"/>
      <c r="E250" s="1">
        <v>5</v>
      </c>
      <c r="F250" s="2" t="b">
        <f>AND(IF($B$6='Бланк для заполнения'!C11,'Бланк для заполнения'!I11),IF($C$246='Бланк для заполнения'!J11,'Бланк для заполнения'!I11))</f>
        <v>0</v>
      </c>
      <c r="G250" s="2">
        <f>IF(F250=TRUE,'Бланк для заполнения'!I11,0)</f>
        <v>0</v>
      </c>
      <c r="H250" s="9"/>
      <c r="I250" s="3"/>
      <c r="J250"/>
      <c r="K250"/>
      <c r="L250"/>
      <c r="M250"/>
      <c r="N250"/>
      <c r="O250"/>
      <c r="P250"/>
    </row>
    <row r="251" spans="1:16" ht="12.75" hidden="1" customHeight="1" x14ac:dyDescent="0.2">
      <c r="A251" s="4"/>
      <c r="B251" s="12"/>
      <c r="C251" s="2"/>
      <c r="D251" s="2"/>
      <c r="E251" s="1">
        <v>6</v>
      </c>
      <c r="F251" s="2" t="b">
        <f>AND(IF($B$6='Бланк для заполнения'!C12,'Бланк для заполнения'!I12),IF($C$246='Бланк для заполнения'!J12,'Бланк для заполнения'!I12))</f>
        <v>0</v>
      </c>
      <c r="G251" s="2">
        <f>IF(F251=TRUE,'Бланк для заполнения'!I12,0)</f>
        <v>0</v>
      </c>
      <c r="H251" s="9"/>
      <c r="I251" s="3"/>
      <c r="J251"/>
      <c r="K251"/>
      <c r="L251"/>
      <c r="M251"/>
      <c r="N251"/>
      <c r="O251"/>
      <c r="P251"/>
    </row>
    <row r="252" spans="1:16" ht="12.75" hidden="1" customHeight="1" x14ac:dyDescent="0.2">
      <c r="A252" s="4"/>
      <c r="B252" s="12"/>
      <c r="C252" s="2"/>
      <c r="D252" s="2"/>
      <c r="E252" s="1">
        <v>7</v>
      </c>
      <c r="F252" s="2" t="b">
        <f>AND(IF($B$6='Бланк для заполнения'!C13,'Бланк для заполнения'!I13),IF($C$246='Бланк для заполнения'!J13,'Бланк для заполнения'!I13))</f>
        <v>0</v>
      </c>
      <c r="G252" s="2">
        <f>IF(F252=TRUE,'Бланк для заполнения'!I13,0)</f>
        <v>0</v>
      </c>
      <c r="H252" s="9"/>
      <c r="I252" s="3"/>
      <c r="J252"/>
      <c r="K252"/>
      <c r="L252"/>
      <c r="M252"/>
      <c r="N252"/>
      <c r="O252"/>
      <c r="P252"/>
    </row>
    <row r="253" spans="1:16" ht="12.75" hidden="1" customHeight="1" x14ac:dyDescent="0.2">
      <c r="A253" s="4"/>
      <c r="B253" s="12"/>
      <c r="C253" s="2"/>
      <c r="D253" s="2"/>
      <c r="E253" s="1">
        <v>8</v>
      </c>
      <c r="F253" s="2" t="b">
        <f>AND(IF($B$6='Бланк для заполнения'!C14,'Бланк для заполнения'!I14),IF($C$246='Бланк для заполнения'!J14,'Бланк для заполнения'!I14))</f>
        <v>0</v>
      </c>
      <c r="G253" s="2">
        <f>IF(F253=TRUE,'Бланк для заполнения'!I14,0)</f>
        <v>0</v>
      </c>
      <c r="H253" s="9"/>
      <c r="I253" s="3"/>
      <c r="J253"/>
      <c r="K253"/>
      <c r="L253"/>
      <c r="M253"/>
      <c r="N253"/>
      <c r="O253"/>
      <c r="P253"/>
    </row>
    <row r="254" spans="1:16" ht="12.75" hidden="1" customHeight="1" x14ac:dyDescent="0.2">
      <c r="A254" s="4"/>
      <c r="B254" s="12"/>
      <c r="C254" s="2"/>
      <c r="D254" s="2"/>
      <c r="E254" s="1">
        <v>9</v>
      </c>
      <c r="F254" s="2" t="b">
        <f>AND(IF($B$6='Бланк для заполнения'!C15,'Бланк для заполнения'!I15),IF($C$246='Бланк для заполнения'!J15,'Бланк для заполнения'!I15))</f>
        <v>0</v>
      </c>
      <c r="G254" s="2">
        <f>IF(F254=TRUE,'Бланк для заполнения'!I15,0)</f>
        <v>0</v>
      </c>
      <c r="H254" s="9"/>
      <c r="I254" s="3"/>
      <c r="J254"/>
      <c r="K254"/>
      <c r="L254"/>
      <c r="M254"/>
      <c r="N254"/>
      <c r="O254"/>
      <c r="P254"/>
    </row>
    <row r="255" spans="1:16" ht="12.75" hidden="1" customHeight="1" x14ac:dyDescent="0.2">
      <c r="A255" s="4"/>
      <c r="B255" s="12"/>
      <c r="C255" s="2"/>
      <c r="D255" s="2"/>
      <c r="E255" s="1">
        <v>10</v>
      </c>
      <c r="F255" s="2" t="b">
        <f>AND(IF($B$6='Бланк для заполнения'!C16,'Бланк для заполнения'!I16),IF($C$246='Бланк для заполнения'!J16,'Бланк для заполнения'!I16))</f>
        <v>0</v>
      </c>
      <c r="G255" s="2">
        <f>IF(F255=TRUE,'Бланк для заполнения'!I16,0)</f>
        <v>0</v>
      </c>
      <c r="H255" s="9"/>
      <c r="I255" s="3"/>
      <c r="J255"/>
      <c r="K255"/>
      <c r="L255"/>
      <c r="M255"/>
      <c r="N255"/>
      <c r="O255"/>
      <c r="P255"/>
    </row>
    <row r="256" spans="1:16" ht="12.75" hidden="1" customHeight="1" x14ac:dyDescent="0.2">
      <c r="A256" s="4"/>
      <c r="B256" s="12"/>
      <c r="C256" s="2"/>
      <c r="D256" s="2"/>
      <c r="E256" s="1">
        <v>11</v>
      </c>
      <c r="F256" s="2" t="b">
        <f>AND(IF($B$6='Бланк для заполнения'!C17,'Бланк для заполнения'!I17),IF($C$246='Бланк для заполнения'!J17,'Бланк для заполнения'!I17))</f>
        <v>0</v>
      </c>
      <c r="G256" s="2">
        <f>IF(F256=TRUE,'Бланк для заполнения'!I17,0)</f>
        <v>0</v>
      </c>
      <c r="H256" s="9"/>
      <c r="I256" s="3"/>
      <c r="J256"/>
      <c r="K256"/>
      <c r="L256"/>
      <c r="M256"/>
      <c r="N256"/>
      <c r="O256"/>
      <c r="P256"/>
    </row>
    <row r="257" spans="1:16" ht="12.75" hidden="1" customHeight="1" x14ac:dyDescent="0.2">
      <c r="A257" s="4"/>
      <c r="B257" s="12"/>
      <c r="C257" s="2"/>
      <c r="D257" s="2"/>
      <c r="E257" s="1">
        <v>12</v>
      </c>
      <c r="F257" s="2" t="b">
        <f>AND(IF($B$6='Бланк для заполнения'!C18,'Бланк для заполнения'!I18),IF($C$246='Бланк для заполнения'!J18,'Бланк для заполнения'!I18))</f>
        <v>0</v>
      </c>
      <c r="G257" s="2">
        <f>IF(F257=TRUE,'Бланк для заполнения'!I18,0)</f>
        <v>0</v>
      </c>
      <c r="H257" s="9"/>
      <c r="I257" s="3"/>
      <c r="J257"/>
      <c r="K257"/>
      <c r="L257"/>
      <c r="M257"/>
      <c r="N257"/>
      <c r="O257"/>
      <c r="P257"/>
    </row>
    <row r="258" spans="1:16" ht="12.75" hidden="1" customHeight="1" x14ac:dyDescent="0.2">
      <c r="A258" s="4"/>
      <c r="B258" s="12"/>
      <c r="C258" s="2"/>
      <c r="D258" s="2"/>
      <c r="E258" s="1">
        <v>13</v>
      </c>
      <c r="F258" s="2" t="b">
        <f>AND(IF($B$6='Бланк для заполнения'!C19,'Бланк для заполнения'!I19),IF($C$246='Бланк для заполнения'!J19,'Бланк для заполнения'!I19))</f>
        <v>0</v>
      </c>
      <c r="G258" s="2">
        <f>IF(F258=TRUE,'Бланк для заполнения'!I19,0)</f>
        <v>0</v>
      </c>
      <c r="H258" s="9"/>
      <c r="I258" s="3"/>
      <c r="J258"/>
      <c r="K258"/>
      <c r="L258"/>
      <c r="M258"/>
      <c r="N258"/>
      <c r="O258"/>
      <c r="P258"/>
    </row>
    <row r="259" spans="1:16" ht="12.75" hidden="1" customHeight="1" x14ac:dyDescent="0.2">
      <c r="A259" s="4"/>
      <c r="B259" s="12"/>
      <c r="C259" s="2"/>
      <c r="D259" s="2"/>
      <c r="E259" s="1">
        <v>14</v>
      </c>
      <c r="F259" s="2" t="b">
        <f>AND(IF($B$6='Бланк для заполнения'!C20,'Бланк для заполнения'!I20),IF($C$246='Бланк для заполнения'!J20,'Бланк для заполнения'!I20))</f>
        <v>0</v>
      </c>
      <c r="G259" s="2">
        <f>IF(F259=TRUE,'Бланк для заполнения'!I20,0)</f>
        <v>0</v>
      </c>
      <c r="H259" s="9"/>
      <c r="I259" s="3"/>
      <c r="J259"/>
      <c r="K259"/>
      <c r="L259"/>
      <c r="M259"/>
      <c r="N259"/>
      <c r="O259"/>
      <c r="P259"/>
    </row>
    <row r="260" spans="1:16" ht="12.75" hidden="1" customHeight="1" x14ac:dyDescent="0.2">
      <c r="A260" s="4"/>
      <c r="B260" s="12"/>
      <c r="C260" s="2"/>
      <c r="D260" s="2"/>
      <c r="E260" s="1">
        <v>15</v>
      </c>
      <c r="F260" s="2" t="b">
        <f>AND(IF($B$6='Бланк для заполнения'!C21,'Бланк для заполнения'!I21),IF($C$246='Бланк для заполнения'!J21,'Бланк для заполнения'!I21))</f>
        <v>0</v>
      </c>
      <c r="G260" s="2">
        <f>IF(F260=TRUE,'Бланк для заполнения'!I21,0)</f>
        <v>0</v>
      </c>
      <c r="H260" s="9"/>
      <c r="I260" s="3"/>
      <c r="J260"/>
      <c r="K260"/>
      <c r="L260"/>
      <c r="M260"/>
      <c r="N260"/>
      <c r="O260"/>
      <c r="P260"/>
    </row>
    <row r="261" spans="1:16" ht="12.75" hidden="1" customHeight="1" x14ac:dyDescent="0.2">
      <c r="A261" s="4"/>
      <c r="B261" s="12"/>
      <c r="C261" s="2"/>
      <c r="D261" s="2"/>
      <c r="E261" s="1">
        <v>16</v>
      </c>
      <c r="F261" s="2" t="b">
        <f>AND(IF($B$6='Бланк для заполнения'!C22,'Бланк для заполнения'!I22),IF($C$246='Бланк для заполнения'!J22,'Бланк для заполнения'!I22))</f>
        <v>0</v>
      </c>
      <c r="G261" s="2">
        <f>IF(F261=TRUE,'Бланк для заполнения'!I22,0)</f>
        <v>0</v>
      </c>
      <c r="H261" s="9"/>
      <c r="I261" s="3"/>
      <c r="J261"/>
      <c r="K261"/>
      <c r="L261"/>
      <c r="M261"/>
      <c r="N261"/>
      <c r="O261"/>
      <c r="P261"/>
    </row>
    <row r="262" spans="1:16" ht="12.75" hidden="1" customHeight="1" x14ac:dyDescent="0.2">
      <c r="A262" s="4"/>
      <c r="B262" s="12"/>
      <c r="C262" s="2"/>
      <c r="D262" s="2"/>
      <c r="E262" s="1">
        <v>17</v>
      </c>
      <c r="F262" s="2" t="b">
        <f>AND(IF($B$6='Бланк для заполнения'!C23,'Бланк для заполнения'!I23),IF($C$246='Бланк для заполнения'!J23,'Бланк для заполнения'!I23))</f>
        <v>0</v>
      </c>
      <c r="G262" s="2">
        <f>IF(F262=TRUE,'Бланк для заполнения'!I23,0)</f>
        <v>0</v>
      </c>
      <c r="H262" s="9"/>
      <c r="I262" s="3"/>
      <c r="J262"/>
      <c r="K262"/>
      <c r="L262"/>
      <c r="M262"/>
      <c r="N262"/>
      <c r="O262"/>
      <c r="P262"/>
    </row>
    <row r="263" spans="1:16" ht="12.75" hidden="1" customHeight="1" x14ac:dyDescent="0.2">
      <c r="A263" s="4"/>
      <c r="B263" s="12"/>
      <c r="C263" s="2"/>
      <c r="D263" s="2"/>
      <c r="E263" s="1">
        <v>18</v>
      </c>
      <c r="F263" s="2" t="b">
        <f>AND(IF($B$6='Бланк для заполнения'!C24,'Бланк для заполнения'!I24),IF($C$246='Бланк для заполнения'!J24,'Бланк для заполнения'!I24))</f>
        <v>0</v>
      </c>
      <c r="G263" s="2">
        <f>IF(F263=TRUE,'Бланк для заполнения'!I24,0)</f>
        <v>0</v>
      </c>
      <c r="H263" s="9"/>
      <c r="I263" s="3"/>
      <c r="J263"/>
      <c r="K263"/>
      <c r="L263"/>
      <c r="M263"/>
      <c r="N263"/>
      <c r="O263"/>
      <c r="P263"/>
    </row>
    <row r="264" spans="1:16" ht="12.75" hidden="1" customHeight="1" x14ac:dyDescent="0.2">
      <c r="A264" s="4"/>
      <c r="B264" s="12"/>
      <c r="C264" s="2"/>
      <c r="D264" s="2"/>
      <c r="E264" s="1">
        <v>19</v>
      </c>
      <c r="F264" s="2" t="b">
        <f>AND(IF($B$6='Бланк для заполнения'!C25,'Бланк для заполнения'!I25),IF($C$246='Бланк для заполнения'!J25,'Бланк для заполнения'!I25))</f>
        <v>0</v>
      </c>
      <c r="G264" s="2">
        <f>IF(F264=TRUE,'Бланк для заполнения'!I25,0)</f>
        <v>0</v>
      </c>
      <c r="H264" s="9"/>
      <c r="I264" s="3"/>
      <c r="J264"/>
      <c r="K264"/>
      <c r="L264"/>
      <c r="M264"/>
      <c r="N264"/>
      <c r="O264"/>
      <c r="P264"/>
    </row>
    <row r="265" spans="1:16" ht="12.75" hidden="1" customHeight="1" x14ac:dyDescent="0.2">
      <c r="A265" s="4"/>
      <c r="B265" s="12"/>
      <c r="C265" s="2"/>
      <c r="D265" s="2"/>
      <c r="E265" s="1">
        <v>20</v>
      </c>
      <c r="F265" s="2" t="b">
        <f>AND(IF($B$6='Бланк для заполнения'!C26,'Бланк для заполнения'!I26),IF($C$246='Бланк для заполнения'!J26,'Бланк для заполнения'!I26))</f>
        <v>0</v>
      </c>
      <c r="G265" s="2">
        <f>IF(F265=TRUE,'Бланк для заполнения'!I26,0)</f>
        <v>0</v>
      </c>
      <c r="H265" s="9"/>
      <c r="I265" s="3"/>
      <c r="J265"/>
      <c r="K265"/>
      <c r="L265"/>
      <c r="M265"/>
      <c r="N265"/>
      <c r="O265"/>
      <c r="P265"/>
    </row>
    <row r="266" spans="1:16" ht="12.75" hidden="1" customHeight="1" x14ac:dyDescent="0.2">
      <c r="A266" s="4"/>
      <c r="B266" s="12"/>
      <c r="C266" s="2"/>
      <c r="D266" s="2"/>
      <c r="E266" s="1">
        <v>21</v>
      </c>
      <c r="F266" s="2" t="b">
        <f>AND(IF($B$6='Бланк для заполнения'!C27,'Бланк для заполнения'!I27),IF($C$246='Бланк для заполнения'!J27,'Бланк для заполнения'!I27))</f>
        <v>0</v>
      </c>
      <c r="G266" s="2">
        <f>IF(F266=TRUE,'Бланк для заполнения'!I27,0)</f>
        <v>0</v>
      </c>
      <c r="H266" s="9"/>
      <c r="I266" s="3"/>
      <c r="J266"/>
      <c r="K266"/>
      <c r="L266"/>
      <c r="M266"/>
      <c r="N266"/>
      <c r="O266"/>
      <c r="P266"/>
    </row>
    <row r="267" spans="1:16" ht="12.75" hidden="1" customHeight="1" x14ac:dyDescent="0.2">
      <c r="A267" s="4"/>
      <c r="B267" s="12"/>
      <c r="C267" s="2"/>
      <c r="D267" s="2"/>
      <c r="E267" s="1">
        <v>22</v>
      </c>
      <c r="F267" s="2" t="b">
        <f>AND(IF($B$6='Бланк для заполнения'!C28,'Бланк для заполнения'!I28),IF($C$246='Бланк для заполнения'!J28,'Бланк для заполнения'!I28))</f>
        <v>0</v>
      </c>
      <c r="G267" s="2">
        <f>IF(F267=TRUE,'Бланк для заполнения'!I28,0)</f>
        <v>0</v>
      </c>
      <c r="H267" s="9"/>
      <c r="I267" s="3"/>
      <c r="J267"/>
      <c r="K267"/>
      <c r="L267"/>
      <c r="M267"/>
      <c r="N267"/>
      <c r="O267"/>
      <c r="P267"/>
    </row>
    <row r="268" spans="1:16" ht="12.75" hidden="1" customHeight="1" x14ac:dyDescent="0.2">
      <c r="A268" s="4"/>
      <c r="B268" s="12"/>
      <c r="C268" s="2"/>
      <c r="D268" s="2"/>
      <c r="E268" s="1">
        <v>23</v>
      </c>
      <c r="F268" s="2" t="b">
        <f>AND(IF($B$6='Бланк для заполнения'!C29,'Бланк для заполнения'!I29),IF($C$246='Бланк для заполнения'!J29,'Бланк для заполнения'!I29))</f>
        <v>0</v>
      </c>
      <c r="G268" s="2">
        <f>IF(F268=TRUE,'Бланк для заполнения'!I29,0)</f>
        <v>0</v>
      </c>
      <c r="H268" s="9"/>
      <c r="I268" s="3"/>
      <c r="J268"/>
      <c r="K268"/>
      <c r="L268"/>
      <c r="M268"/>
      <c r="N268"/>
      <c r="O268"/>
      <c r="P268"/>
    </row>
    <row r="269" spans="1:16" ht="12.75" hidden="1" customHeight="1" x14ac:dyDescent="0.2">
      <c r="A269" s="4"/>
      <c r="B269" s="12"/>
      <c r="C269" s="2"/>
      <c r="D269" s="2"/>
      <c r="E269" s="1">
        <v>24</v>
      </c>
      <c r="F269" s="2" t="b">
        <f>AND(IF($B$6='Бланк для заполнения'!C30,'Бланк для заполнения'!I30),IF($C$246='Бланк для заполнения'!J30,'Бланк для заполнения'!I30))</f>
        <v>0</v>
      </c>
      <c r="G269" s="2">
        <f>IF(F269=TRUE,'Бланк для заполнения'!I30,0)</f>
        <v>0</v>
      </c>
      <c r="H269" s="9"/>
      <c r="I269" s="3"/>
      <c r="J269"/>
      <c r="K269"/>
      <c r="L269"/>
      <c r="M269"/>
      <c r="N269"/>
      <c r="O269"/>
      <c r="P269"/>
    </row>
    <row r="270" spans="1:16" ht="12.75" hidden="1" customHeight="1" x14ac:dyDescent="0.2">
      <c r="A270" s="4"/>
      <c r="B270" s="12"/>
      <c r="C270" s="2"/>
      <c r="D270" s="2"/>
      <c r="E270" s="1">
        <v>25</v>
      </c>
      <c r="F270" s="2" t="b">
        <f>AND(IF($B$6='Бланк для заполнения'!C31,'Бланк для заполнения'!I31),IF($C$246='Бланк для заполнения'!J31,'Бланк для заполнения'!I31))</f>
        <v>0</v>
      </c>
      <c r="G270" s="2">
        <f>IF(F270=TRUE,'Бланк для заполнения'!I31,0)</f>
        <v>0</v>
      </c>
      <c r="H270" s="9"/>
      <c r="I270" s="3"/>
      <c r="J270"/>
      <c r="K270"/>
      <c r="L270"/>
      <c r="M270"/>
      <c r="N270"/>
      <c r="O270"/>
      <c r="P270"/>
    </row>
    <row r="271" spans="1:16" ht="12.75" hidden="1" customHeight="1" x14ac:dyDescent="0.2">
      <c r="A271" s="4"/>
      <c r="B271" s="12"/>
      <c r="C271" s="2"/>
      <c r="D271" s="2"/>
      <c r="E271" s="1">
        <v>26</v>
      </c>
      <c r="F271" s="2" t="b">
        <f>AND(IF($B$6='Бланк для заполнения'!C32,'Бланк для заполнения'!I32),IF($C$246='Бланк для заполнения'!J32,'Бланк для заполнения'!I32))</f>
        <v>0</v>
      </c>
      <c r="G271" s="2">
        <f>IF(F271=TRUE,'Бланк для заполнения'!I32,0)</f>
        <v>0</v>
      </c>
      <c r="H271" s="9"/>
      <c r="I271" s="3"/>
      <c r="J271"/>
      <c r="K271"/>
      <c r="L271"/>
      <c r="M271"/>
      <c r="N271"/>
      <c r="O271"/>
      <c r="P271"/>
    </row>
    <row r="272" spans="1:16" ht="12.75" hidden="1" customHeight="1" x14ac:dyDescent="0.2">
      <c r="A272" s="4"/>
      <c r="B272" s="12"/>
      <c r="C272" s="2"/>
      <c r="D272" s="2"/>
      <c r="E272" s="1">
        <v>27</v>
      </c>
      <c r="F272" s="2" t="b">
        <f>AND(IF($B$6='Бланк для заполнения'!C33,'Бланк для заполнения'!I33),IF($C$246='Бланк для заполнения'!J33,'Бланк для заполнения'!I33))</f>
        <v>0</v>
      </c>
      <c r="G272" s="2">
        <f>IF(F272=TRUE,'Бланк для заполнения'!I33,0)</f>
        <v>0</v>
      </c>
      <c r="H272" s="9"/>
      <c r="I272" s="3"/>
      <c r="J272"/>
      <c r="K272"/>
      <c r="L272"/>
      <c r="M272"/>
      <c r="N272"/>
      <c r="O272"/>
      <c r="P272"/>
    </row>
    <row r="273" spans="1:16" ht="12.75" hidden="1" customHeight="1" x14ac:dyDescent="0.2">
      <c r="A273" s="4"/>
      <c r="B273" s="12"/>
      <c r="C273" s="2"/>
      <c r="D273" s="2"/>
      <c r="E273" s="1">
        <v>28</v>
      </c>
      <c r="F273" s="2" t="b">
        <f>AND(IF($B$6='Бланк для заполнения'!C34,'Бланк для заполнения'!I34),IF($C$246='Бланк для заполнения'!J34,'Бланк для заполнения'!I34))</f>
        <v>0</v>
      </c>
      <c r="G273" s="2">
        <f>IF(F273=TRUE,'Бланк для заполнения'!I34,0)</f>
        <v>0</v>
      </c>
      <c r="H273" s="9"/>
      <c r="I273" s="3"/>
      <c r="J273"/>
      <c r="K273"/>
      <c r="L273"/>
      <c r="M273"/>
      <c r="N273"/>
      <c r="O273"/>
      <c r="P273"/>
    </row>
    <row r="274" spans="1:16" ht="12.75" hidden="1" customHeight="1" x14ac:dyDescent="0.2">
      <c r="A274" s="4"/>
      <c r="B274" s="12"/>
      <c r="C274" s="2"/>
      <c r="D274" s="2"/>
      <c r="E274" s="1">
        <v>29</v>
      </c>
      <c r="F274" s="2" t="b">
        <f>AND(IF($B$6='Бланк для заполнения'!C35,'Бланк для заполнения'!I35),IF($C$246='Бланк для заполнения'!J35,'Бланк для заполнения'!I35))</f>
        <v>0</v>
      </c>
      <c r="G274" s="2">
        <f>IF(F274=TRUE,'Бланк для заполнения'!I35,0)</f>
        <v>0</v>
      </c>
      <c r="H274" s="9"/>
      <c r="I274" s="3"/>
      <c r="J274"/>
      <c r="K274"/>
      <c r="L274"/>
      <c r="M274"/>
      <c r="N274"/>
      <c r="O274"/>
      <c r="P274"/>
    </row>
    <row r="275" spans="1:16" ht="12.75" hidden="1" customHeight="1" x14ac:dyDescent="0.2">
      <c r="A275" s="4"/>
      <c r="B275" s="12"/>
      <c r="C275" s="2"/>
      <c r="D275" s="2"/>
      <c r="E275" s="1">
        <v>30</v>
      </c>
      <c r="F275" s="2" t="b">
        <f>AND(IF($B$6='Бланк для заполнения'!C36,'Бланк для заполнения'!I36),IF($C$246='Бланк для заполнения'!J36,'Бланк для заполнения'!I36))</f>
        <v>0</v>
      </c>
      <c r="G275" s="2">
        <f>IF(F275=TRUE,'Бланк для заполнения'!I36,0)</f>
        <v>0</v>
      </c>
      <c r="H275" s="9"/>
      <c r="I275" s="3"/>
      <c r="J275"/>
      <c r="K275"/>
      <c r="L275"/>
      <c r="M275"/>
      <c r="N275"/>
      <c r="O275"/>
      <c r="P275"/>
    </row>
    <row r="276" spans="1:16" x14ac:dyDescent="0.2">
      <c r="A276" s="18"/>
      <c r="B276" s="50" t="s">
        <v>250</v>
      </c>
      <c r="C276" s="51"/>
      <c r="D276" s="51"/>
      <c r="E276" s="1">
        <v>1</v>
      </c>
      <c r="F276" s="2"/>
      <c r="G276" s="2">
        <f>IF($B$6='Бланк для заполнения'!C7,'Бланк для заполнения'!K7,0)</f>
        <v>0</v>
      </c>
      <c r="H276" s="49">
        <f>SUM(G276:G305)*4</f>
        <v>0</v>
      </c>
      <c r="I276" s="19"/>
    </row>
    <row r="277" spans="1:16" ht="12.75" hidden="1" customHeight="1" x14ac:dyDescent="0.2">
      <c r="A277" s="4"/>
      <c r="B277" s="12"/>
      <c r="C277" s="2"/>
      <c r="D277" s="2"/>
      <c r="E277" s="1">
        <v>2</v>
      </c>
      <c r="F277" s="2"/>
      <c r="G277" s="2">
        <f>IF($B$6='Бланк для заполнения'!C8,'Бланк для заполнения'!K8,0)</f>
        <v>0</v>
      </c>
      <c r="H277" s="9"/>
      <c r="I277" s="3"/>
      <c r="J277"/>
      <c r="K277"/>
      <c r="L277"/>
      <c r="M277"/>
      <c r="N277"/>
      <c r="O277"/>
      <c r="P277"/>
    </row>
    <row r="278" spans="1:16" ht="12.75" hidden="1" customHeight="1" x14ac:dyDescent="0.2">
      <c r="A278" s="4"/>
      <c r="B278" s="12"/>
      <c r="C278" s="2"/>
      <c r="D278" s="2"/>
      <c r="E278" s="1">
        <v>3</v>
      </c>
      <c r="F278" s="2"/>
      <c r="G278" s="2">
        <f>IF($B$6='Бланк для заполнения'!C9,'Бланк для заполнения'!K9,0)</f>
        <v>0</v>
      </c>
      <c r="H278" s="9"/>
      <c r="I278" s="3"/>
      <c r="J278"/>
      <c r="K278"/>
      <c r="L278"/>
      <c r="M278"/>
      <c r="N278"/>
      <c r="O278"/>
      <c r="P278"/>
    </row>
    <row r="279" spans="1:16" ht="12.75" hidden="1" customHeight="1" x14ac:dyDescent="0.2">
      <c r="A279" s="4"/>
      <c r="B279" s="12"/>
      <c r="C279" s="2"/>
      <c r="D279" s="2"/>
      <c r="E279" s="1">
        <v>4</v>
      </c>
      <c r="F279" s="2"/>
      <c r="G279" s="2">
        <f>IF($B$6='Бланк для заполнения'!C10,'Бланк для заполнения'!K10,0)</f>
        <v>0</v>
      </c>
      <c r="H279" s="9"/>
      <c r="I279" s="3"/>
      <c r="J279"/>
      <c r="K279"/>
      <c r="L279"/>
      <c r="M279"/>
      <c r="N279"/>
      <c r="O279"/>
      <c r="P279"/>
    </row>
    <row r="280" spans="1:16" ht="12.75" hidden="1" customHeight="1" x14ac:dyDescent="0.2">
      <c r="A280" s="4"/>
      <c r="B280" s="12"/>
      <c r="C280" s="2"/>
      <c r="D280" s="2"/>
      <c r="E280" s="1">
        <v>5</v>
      </c>
      <c r="F280" s="2"/>
      <c r="G280" s="2">
        <f>IF($B$6='Бланк для заполнения'!C11,'Бланк для заполнения'!K11,0)</f>
        <v>0</v>
      </c>
      <c r="H280" s="9"/>
      <c r="I280" s="3"/>
      <c r="J280"/>
      <c r="K280"/>
      <c r="L280"/>
      <c r="M280"/>
      <c r="N280"/>
      <c r="O280"/>
      <c r="P280"/>
    </row>
    <row r="281" spans="1:16" ht="12.75" hidden="1" customHeight="1" x14ac:dyDescent="0.2">
      <c r="A281" s="4"/>
      <c r="B281" s="12"/>
      <c r="C281" s="2"/>
      <c r="D281" s="2"/>
      <c r="E281" s="1">
        <v>6</v>
      </c>
      <c r="F281" s="2"/>
      <c r="G281" s="2">
        <f>IF($B$6='Бланк для заполнения'!C12,'Бланк для заполнения'!K12,0)</f>
        <v>0</v>
      </c>
      <c r="H281" s="9"/>
      <c r="I281" s="3"/>
      <c r="J281"/>
      <c r="K281"/>
      <c r="L281"/>
      <c r="M281"/>
      <c r="N281"/>
      <c r="O281"/>
      <c r="P281"/>
    </row>
    <row r="282" spans="1:16" ht="12.75" hidden="1" customHeight="1" x14ac:dyDescent="0.2">
      <c r="A282" s="4"/>
      <c r="B282" s="12"/>
      <c r="C282" s="2"/>
      <c r="D282" s="2"/>
      <c r="E282" s="1">
        <v>7</v>
      </c>
      <c r="F282" s="2"/>
      <c r="G282" s="2">
        <f>IF($B$6='Бланк для заполнения'!C13,'Бланк для заполнения'!K13,0)</f>
        <v>0</v>
      </c>
      <c r="H282" s="9"/>
      <c r="I282" s="3"/>
      <c r="J282"/>
      <c r="K282"/>
      <c r="L282"/>
      <c r="M282"/>
      <c r="N282"/>
      <c r="O282"/>
      <c r="P282"/>
    </row>
    <row r="283" spans="1:16" ht="12.75" hidden="1" customHeight="1" x14ac:dyDescent="0.2">
      <c r="A283" s="4"/>
      <c r="B283" s="12"/>
      <c r="C283" s="2"/>
      <c r="D283" s="2"/>
      <c r="E283" s="1">
        <v>8</v>
      </c>
      <c r="F283" s="2"/>
      <c r="G283" s="2">
        <f>IF($B$6='Бланк для заполнения'!C14,'Бланк для заполнения'!K14,0)</f>
        <v>0</v>
      </c>
      <c r="H283" s="9"/>
      <c r="I283" s="3"/>
      <c r="J283"/>
      <c r="K283"/>
      <c r="L283"/>
      <c r="M283"/>
      <c r="N283"/>
      <c r="O283"/>
      <c r="P283"/>
    </row>
    <row r="284" spans="1:16" ht="12.75" hidden="1" customHeight="1" x14ac:dyDescent="0.2">
      <c r="A284" s="4"/>
      <c r="B284" s="12"/>
      <c r="C284" s="2"/>
      <c r="D284" s="2"/>
      <c r="E284" s="1">
        <v>9</v>
      </c>
      <c r="F284" s="2"/>
      <c r="G284" s="2">
        <f>IF($B$6='Бланк для заполнения'!C15,'Бланк для заполнения'!K15,0)</f>
        <v>0</v>
      </c>
      <c r="H284" s="9"/>
      <c r="I284" s="3"/>
      <c r="J284"/>
      <c r="K284"/>
      <c r="L284"/>
      <c r="M284"/>
      <c r="N284"/>
      <c r="O284"/>
      <c r="P284"/>
    </row>
    <row r="285" spans="1:16" ht="12.75" hidden="1" customHeight="1" x14ac:dyDescent="0.2">
      <c r="A285" s="4"/>
      <c r="B285" s="12"/>
      <c r="C285" s="2"/>
      <c r="D285" s="2"/>
      <c r="E285" s="1">
        <v>10</v>
      </c>
      <c r="F285" s="2"/>
      <c r="G285" s="2">
        <f>IF($B$6='Бланк для заполнения'!C16,'Бланк для заполнения'!K16,0)</f>
        <v>0</v>
      </c>
      <c r="H285" s="9"/>
      <c r="I285" s="3"/>
      <c r="J285"/>
      <c r="K285"/>
      <c r="L285"/>
      <c r="M285"/>
      <c r="N285"/>
      <c r="O285"/>
      <c r="P285"/>
    </row>
    <row r="286" spans="1:16" ht="12.75" hidden="1" customHeight="1" x14ac:dyDescent="0.2">
      <c r="A286" s="4"/>
      <c r="B286" s="12"/>
      <c r="C286" s="2"/>
      <c r="D286" s="2"/>
      <c r="E286" s="1">
        <v>11</v>
      </c>
      <c r="F286" s="2"/>
      <c r="G286" s="2">
        <f>IF($B$6='Бланк для заполнения'!C17,'Бланк для заполнения'!K17,0)</f>
        <v>0</v>
      </c>
      <c r="H286" s="9"/>
      <c r="I286" s="3"/>
      <c r="J286"/>
      <c r="K286"/>
      <c r="L286"/>
      <c r="M286"/>
      <c r="N286"/>
      <c r="O286"/>
      <c r="P286"/>
    </row>
    <row r="287" spans="1:16" ht="12.75" hidden="1" customHeight="1" x14ac:dyDescent="0.2">
      <c r="A287" s="4"/>
      <c r="B287" s="12"/>
      <c r="C287" s="2"/>
      <c r="D287" s="2"/>
      <c r="E287" s="1">
        <v>12</v>
      </c>
      <c r="F287" s="2"/>
      <c r="G287" s="2">
        <f>IF($B$6='Бланк для заполнения'!C18,'Бланк для заполнения'!K18,0)</f>
        <v>0</v>
      </c>
      <c r="H287" s="9"/>
      <c r="I287" s="3"/>
      <c r="J287"/>
      <c r="K287"/>
      <c r="L287"/>
      <c r="M287"/>
      <c r="N287"/>
      <c r="O287"/>
      <c r="P287"/>
    </row>
    <row r="288" spans="1:16" ht="12.75" hidden="1" customHeight="1" x14ac:dyDescent="0.2">
      <c r="A288" s="4"/>
      <c r="B288" s="12"/>
      <c r="C288" s="2"/>
      <c r="D288" s="2"/>
      <c r="E288" s="1">
        <v>13</v>
      </c>
      <c r="F288" s="2"/>
      <c r="G288" s="2">
        <f>IF($B$6='Бланк для заполнения'!C19,'Бланк для заполнения'!K19,0)</f>
        <v>0</v>
      </c>
      <c r="H288" s="9"/>
      <c r="I288" s="3"/>
      <c r="J288"/>
      <c r="K288"/>
      <c r="L288"/>
      <c r="M288"/>
      <c r="N288"/>
      <c r="O288"/>
      <c r="P288"/>
    </row>
    <row r="289" spans="1:16" ht="12.75" hidden="1" customHeight="1" x14ac:dyDescent="0.2">
      <c r="A289" s="4"/>
      <c r="B289" s="12"/>
      <c r="C289" s="2"/>
      <c r="D289" s="2"/>
      <c r="E289" s="1">
        <v>14</v>
      </c>
      <c r="F289" s="2"/>
      <c r="G289" s="2">
        <f>IF($B$6='Бланк для заполнения'!C20,'Бланк для заполнения'!K20,0)</f>
        <v>0</v>
      </c>
      <c r="H289" s="9"/>
      <c r="I289" s="3"/>
      <c r="J289"/>
      <c r="K289"/>
      <c r="L289"/>
      <c r="M289"/>
      <c r="N289"/>
      <c r="O289"/>
      <c r="P289"/>
    </row>
    <row r="290" spans="1:16" ht="12.75" hidden="1" customHeight="1" x14ac:dyDescent="0.2">
      <c r="A290" s="4"/>
      <c r="B290" s="12"/>
      <c r="C290" s="2"/>
      <c r="D290" s="2"/>
      <c r="E290" s="1">
        <v>15</v>
      </c>
      <c r="F290" s="2"/>
      <c r="G290" s="2">
        <f>IF($B$6='Бланк для заполнения'!C21,'Бланк для заполнения'!K21,0)</f>
        <v>0</v>
      </c>
      <c r="H290" s="9"/>
      <c r="I290" s="3"/>
      <c r="J290"/>
      <c r="K290"/>
      <c r="L290"/>
      <c r="M290"/>
      <c r="N290"/>
      <c r="O290"/>
      <c r="P290"/>
    </row>
    <row r="291" spans="1:16" ht="12.75" hidden="1" customHeight="1" x14ac:dyDescent="0.2">
      <c r="A291" s="4"/>
      <c r="B291" s="12"/>
      <c r="C291" s="2"/>
      <c r="D291" s="2"/>
      <c r="E291" s="1">
        <v>16</v>
      </c>
      <c r="F291" s="2"/>
      <c r="G291" s="2">
        <f>IF($B$6='Бланк для заполнения'!C22,'Бланк для заполнения'!K22,0)</f>
        <v>0</v>
      </c>
      <c r="H291" s="9"/>
      <c r="I291" s="3"/>
      <c r="J291"/>
      <c r="K291"/>
      <c r="L291"/>
      <c r="M291"/>
      <c r="N291"/>
      <c r="O291"/>
      <c r="P291"/>
    </row>
    <row r="292" spans="1:16" ht="12.75" hidden="1" customHeight="1" x14ac:dyDescent="0.2">
      <c r="A292" s="4"/>
      <c r="B292" s="12"/>
      <c r="C292" s="2"/>
      <c r="D292" s="2"/>
      <c r="E292" s="1">
        <v>17</v>
      </c>
      <c r="F292" s="2"/>
      <c r="G292" s="2">
        <f>IF($B$6='Бланк для заполнения'!C23,'Бланк для заполнения'!K23,0)</f>
        <v>0</v>
      </c>
      <c r="H292" s="9"/>
      <c r="I292" s="3"/>
      <c r="J292"/>
      <c r="K292"/>
      <c r="L292"/>
      <c r="M292"/>
      <c r="N292"/>
      <c r="O292"/>
      <c r="P292"/>
    </row>
    <row r="293" spans="1:16" ht="12.75" hidden="1" customHeight="1" x14ac:dyDescent="0.2">
      <c r="A293" s="4"/>
      <c r="B293" s="12"/>
      <c r="C293" s="2"/>
      <c r="D293" s="2"/>
      <c r="E293" s="1">
        <v>18</v>
      </c>
      <c r="F293" s="2"/>
      <c r="G293" s="2">
        <f>IF($B$6='Бланк для заполнения'!C24,'Бланк для заполнения'!K24,0)</f>
        <v>0</v>
      </c>
      <c r="H293" s="9"/>
      <c r="I293" s="3"/>
      <c r="J293"/>
      <c r="K293"/>
      <c r="L293"/>
      <c r="M293"/>
      <c r="N293"/>
      <c r="O293"/>
      <c r="P293"/>
    </row>
    <row r="294" spans="1:16" ht="12.75" hidden="1" customHeight="1" x14ac:dyDescent="0.2">
      <c r="A294" s="4"/>
      <c r="B294" s="12"/>
      <c r="C294" s="2"/>
      <c r="D294" s="2"/>
      <c r="E294" s="1">
        <v>19</v>
      </c>
      <c r="F294" s="2"/>
      <c r="G294" s="2">
        <f>IF($B$6='Бланк для заполнения'!C25,'Бланк для заполнения'!K25,0)</f>
        <v>0</v>
      </c>
      <c r="H294" s="9"/>
      <c r="I294" s="3"/>
      <c r="J294"/>
      <c r="K294"/>
      <c r="L294"/>
      <c r="M294"/>
      <c r="N294"/>
      <c r="O294"/>
      <c r="P294"/>
    </row>
    <row r="295" spans="1:16" ht="12.75" hidden="1" customHeight="1" x14ac:dyDescent="0.2">
      <c r="A295" s="4"/>
      <c r="B295" s="12"/>
      <c r="C295" s="2"/>
      <c r="D295" s="2"/>
      <c r="E295" s="1">
        <v>20</v>
      </c>
      <c r="F295" s="2"/>
      <c r="G295" s="2">
        <f>IF($B$6='Бланк для заполнения'!C26,'Бланк для заполнения'!K26,0)</f>
        <v>0</v>
      </c>
      <c r="H295" s="9"/>
      <c r="I295" s="3"/>
      <c r="J295"/>
      <c r="K295"/>
      <c r="L295"/>
      <c r="M295"/>
      <c r="N295"/>
      <c r="O295"/>
      <c r="P295"/>
    </row>
    <row r="296" spans="1:16" ht="12.75" hidden="1" customHeight="1" x14ac:dyDescent="0.2">
      <c r="A296" s="4"/>
      <c r="B296" s="12"/>
      <c r="C296" s="2"/>
      <c r="D296" s="2"/>
      <c r="E296" s="1">
        <v>21</v>
      </c>
      <c r="F296" s="2"/>
      <c r="G296" s="2">
        <f>IF($B$6='Бланк для заполнения'!C27,'Бланк для заполнения'!K27,0)</f>
        <v>0</v>
      </c>
      <c r="H296" s="9"/>
      <c r="I296" s="3"/>
      <c r="J296"/>
      <c r="K296"/>
      <c r="L296"/>
      <c r="M296"/>
      <c r="N296"/>
      <c r="O296"/>
      <c r="P296"/>
    </row>
    <row r="297" spans="1:16" ht="12.75" hidden="1" customHeight="1" x14ac:dyDescent="0.2">
      <c r="A297" s="4"/>
      <c r="B297" s="12"/>
      <c r="C297" s="2"/>
      <c r="D297" s="2"/>
      <c r="E297" s="1">
        <v>22</v>
      </c>
      <c r="F297" s="2"/>
      <c r="G297" s="2">
        <f>IF($B$6='Бланк для заполнения'!C28,'Бланк для заполнения'!K28,0)</f>
        <v>0</v>
      </c>
      <c r="H297" s="9"/>
      <c r="I297" s="3"/>
      <c r="J297"/>
      <c r="K297"/>
      <c r="L297"/>
      <c r="M297"/>
      <c r="N297"/>
      <c r="O297"/>
      <c r="P297"/>
    </row>
    <row r="298" spans="1:16" ht="12.75" hidden="1" customHeight="1" x14ac:dyDescent="0.2">
      <c r="A298" s="4"/>
      <c r="B298" s="12"/>
      <c r="C298" s="2"/>
      <c r="D298" s="2"/>
      <c r="E298" s="1">
        <v>23</v>
      </c>
      <c r="F298" s="2"/>
      <c r="G298" s="2">
        <f>IF($B$6='Бланк для заполнения'!C29,'Бланк для заполнения'!K29,0)</f>
        <v>0</v>
      </c>
      <c r="H298" s="9"/>
      <c r="I298" s="3"/>
      <c r="J298"/>
      <c r="K298"/>
      <c r="L298"/>
      <c r="M298"/>
      <c r="N298"/>
      <c r="O298"/>
      <c r="P298"/>
    </row>
    <row r="299" spans="1:16" ht="12.75" hidden="1" customHeight="1" x14ac:dyDescent="0.2">
      <c r="A299" s="4"/>
      <c r="B299" s="12"/>
      <c r="C299" s="2"/>
      <c r="D299" s="2"/>
      <c r="E299" s="1">
        <v>24</v>
      </c>
      <c r="F299" s="2"/>
      <c r="G299" s="2">
        <f>IF($B$6='Бланк для заполнения'!C30,'Бланк для заполнения'!K30,0)</f>
        <v>0</v>
      </c>
      <c r="H299" s="9"/>
      <c r="I299" s="3"/>
      <c r="J299"/>
      <c r="K299"/>
      <c r="L299"/>
      <c r="M299"/>
      <c r="N299"/>
      <c r="O299"/>
      <c r="P299"/>
    </row>
    <row r="300" spans="1:16" ht="12.75" hidden="1" customHeight="1" x14ac:dyDescent="0.2">
      <c r="A300" s="4"/>
      <c r="B300" s="12"/>
      <c r="C300" s="2"/>
      <c r="D300" s="2"/>
      <c r="E300" s="1">
        <v>25</v>
      </c>
      <c r="F300" s="2"/>
      <c r="G300" s="2">
        <f>IF($B$6='Бланк для заполнения'!C31,'Бланк для заполнения'!K31,0)</f>
        <v>0</v>
      </c>
      <c r="H300" s="9"/>
      <c r="I300" s="3"/>
      <c r="J300"/>
      <c r="K300"/>
      <c r="L300"/>
      <c r="M300"/>
      <c r="N300"/>
      <c r="O300"/>
      <c r="P300"/>
    </row>
    <row r="301" spans="1:16" ht="12.75" hidden="1" customHeight="1" x14ac:dyDescent="0.2">
      <c r="A301" s="4"/>
      <c r="B301" s="12"/>
      <c r="C301" s="2"/>
      <c r="D301" s="2"/>
      <c r="E301" s="1">
        <v>26</v>
      </c>
      <c r="F301" s="2"/>
      <c r="G301" s="2">
        <f>IF($B$6='Бланк для заполнения'!C32,'Бланк для заполнения'!K32,0)</f>
        <v>0</v>
      </c>
      <c r="H301" s="9"/>
      <c r="I301" s="3"/>
      <c r="J301"/>
      <c r="K301"/>
      <c r="L301"/>
      <c r="M301"/>
      <c r="N301"/>
      <c r="O301"/>
      <c r="P301"/>
    </row>
    <row r="302" spans="1:16" ht="12.75" hidden="1" customHeight="1" x14ac:dyDescent="0.2">
      <c r="A302" s="4"/>
      <c r="B302" s="12"/>
      <c r="C302" s="2"/>
      <c r="D302" s="2"/>
      <c r="E302" s="1">
        <v>27</v>
      </c>
      <c r="F302" s="2"/>
      <c r="G302" s="2">
        <f>IF($B$6='Бланк для заполнения'!C33,'Бланк для заполнения'!K33,0)</f>
        <v>0</v>
      </c>
      <c r="H302" s="9"/>
      <c r="I302" s="3"/>
      <c r="J302"/>
      <c r="K302"/>
      <c r="L302"/>
      <c r="M302"/>
      <c r="N302"/>
      <c r="O302"/>
      <c r="P302"/>
    </row>
    <row r="303" spans="1:16" ht="12.75" hidden="1" customHeight="1" x14ac:dyDescent="0.2">
      <c r="A303" s="4"/>
      <c r="B303" s="12"/>
      <c r="C303" s="2"/>
      <c r="D303" s="2"/>
      <c r="E303" s="1">
        <v>28</v>
      </c>
      <c r="F303" s="2"/>
      <c r="G303" s="2">
        <f>IF($B$6='Бланк для заполнения'!C34,'Бланк для заполнения'!K34,0)</f>
        <v>0</v>
      </c>
      <c r="H303" s="9"/>
      <c r="I303" s="3"/>
      <c r="J303"/>
      <c r="K303"/>
      <c r="L303"/>
      <c r="M303"/>
      <c r="N303"/>
      <c r="O303"/>
      <c r="P303"/>
    </row>
    <row r="304" spans="1:16" ht="12.75" hidden="1" customHeight="1" x14ac:dyDescent="0.2">
      <c r="A304" s="4"/>
      <c r="B304" s="12"/>
      <c r="C304" s="2"/>
      <c r="D304" s="2"/>
      <c r="E304" s="1">
        <v>29</v>
      </c>
      <c r="F304" s="2"/>
      <c r="G304" s="2">
        <f>IF($B$6='Бланк для заполнения'!C35,'Бланк для заполнения'!K35,0)</f>
        <v>0</v>
      </c>
      <c r="H304" s="9"/>
      <c r="I304" s="3"/>
      <c r="J304"/>
      <c r="K304"/>
      <c r="L304"/>
      <c r="M304"/>
      <c r="N304"/>
      <c r="O304"/>
      <c r="P304"/>
    </row>
    <row r="305" spans="1:16" ht="12.75" hidden="1" customHeight="1" x14ac:dyDescent="0.2">
      <c r="A305" s="4"/>
      <c r="B305" s="12"/>
      <c r="C305" s="2"/>
      <c r="D305" s="2"/>
      <c r="E305" s="1">
        <v>30</v>
      </c>
      <c r="F305" s="2"/>
      <c r="G305" s="2">
        <f>IF($B$6='Бланк для заполнения'!C36,'Бланк для заполнения'!K36,0)</f>
        <v>0</v>
      </c>
      <c r="H305" s="9"/>
      <c r="I305" s="3"/>
      <c r="J305"/>
      <c r="K305"/>
      <c r="L305"/>
      <c r="M305"/>
      <c r="N305"/>
      <c r="O305"/>
      <c r="P305"/>
    </row>
    <row r="306" spans="1:16" x14ac:dyDescent="0.2">
      <c r="A306" s="4"/>
      <c r="B306" s="50" t="s">
        <v>216</v>
      </c>
      <c r="C306" s="51" t="s">
        <v>213</v>
      </c>
      <c r="D306" s="51"/>
      <c r="E306" s="1">
        <v>1</v>
      </c>
      <c r="F306" s="2" t="b">
        <f>AND(IF($B$6='Бланк для заполнения'!C7,'Бланк для заполнения'!I7),IF($C$306='Бланк для заполнения'!J7,'Бланк для заполнения'!I7))</f>
        <v>0</v>
      </c>
      <c r="G306" s="2">
        <f>IF(F306=TRUE,'Бланк для заполнения'!K7,0)</f>
        <v>0</v>
      </c>
      <c r="H306" s="49">
        <f>SUM(G306:G335)*16</f>
        <v>0</v>
      </c>
      <c r="I306" s="3"/>
      <c r="J306"/>
      <c r="K306"/>
      <c r="L306"/>
      <c r="M306"/>
      <c r="N306"/>
      <c r="O306"/>
      <c r="P306"/>
    </row>
    <row r="307" spans="1:16" ht="13.5" hidden="1" customHeight="1" x14ac:dyDescent="0.2">
      <c r="A307" s="4"/>
      <c r="B307" s="12"/>
      <c r="C307" s="2"/>
      <c r="D307" s="2"/>
      <c r="E307" s="1">
        <v>2</v>
      </c>
      <c r="F307" s="2" t="b">
        <f>AND(IF($B$6='Бланк для заполнения'!C8,'Бланк для заполнения'!I8),IF($C$306='Бланк для заполнения'!J8,'Бланк для заполнения'!I8))</f>
        <v>0</v>
      </c>
      <c r="G307" s="2">
        <f>IF(F307=TRUE,'Бланк для заполнения'!K8,0)</f>
        <v>0</v>
      </c>
      <c r="H307" s="9"/>
      <c r="I307" s="3"/>
      <c r="J307"/>
      <c r="K307"/>
      <c r="L307"/>
      <c r="M307"/>
      <c r="N307"/>
      <c r="O307"/>
      <c r="P307"/>
    </row>
    <row r="308" spans="1:16" ht="13.5" hidden="1" customHeight="1" x14ac:dyDescent="0.2">
      <c r="A308" s="4"/>
      <c r="B308" s="12"/>
      <c r="C308" s="2"/>
      <c r="D308" s="2"/>
      <c r="E308" s="1">
        <v>3</v>
      </c>
      <c r="F308" s="2" t="b">
        <f>AND(IF($B$6='Бланк для заполнения'!C9,'Бланк для заполнения'!I9),IF($C$306='Бланк для заполнения'!J9,'Бланк для заполнения'!I9))</f>
        <v>0</v>
      </c>
      <c r="G308" s="2">
        <f>IF(F308=TRUE,'Бланк для заполнения'!K9,0)</f>
        <v>0</v>
      </c>
      <c r="H308" s="9"/>
      <c r="I308" s="3"/>
      <c r="J308"/>
      <c r="K308"/>
      <c r="L308"/>
      <c r="M308"/>
      <c r="N308"/>
      <c r="O308"/>
      <c r="P308"/>
    </row>
    <row r="309" spans="1:16" ht="13.5" hidden="1" customHeight="1" x14ac:dyDescent="0.2">
      <c r="A309" s="4"/>
      <c r="B309" s="12"/>
      <c r="C309" s="2"/>
      <c r="D309" s="2"/>
      <c r="E309" s="1">
        <v>4</v>
      </c>
      <c r="F309" s="2" t="b">
        <f>AND(IF($B$6='Бланк для заполнения'!C10,'Бланк для заполнения'!I10),IF($C$306='Бланк для заполнения'!J10,'Бланк для заполнения'!I10))</f>
        <v>0</v>
      </c>
      <c r="G309" s="2">
        <f>IF(F309=TRUE,'Бланк для заполнения'!K10,0)</f>
        <v>0</v>
      </c>
      <c r="H309" s="9"/>
      <c r="I309" s="3"/>
      <c r="J309"/>
      <c r="K309"/>
      <c r="L309"/>
      <c r="M309"/>
      <c r="N309"/>
      <c r="O309"/>
      <c r="P309"/>
    </row>
    <row r="310" spans="1:16" ht="13.5" hidden="1" customHeight="1" x14ac:dyDescent="0.2">
      <c r="A310" s="4"/>
      <c r="B310" s="12"/>
      <c r="C310" s="2"/>
      <c r="D310" s="2"/>
      <c r="E310" s="1">
        <v>5</v>
      </c>
      <c r="F310" s="2" t="b">
        <f>AND(IF($B$6='Бланк для заполнения'!C11,'Бланк для заполнения'!I11),IF($C$306='Бланк для заполнения'!J11,'Бланк для заполнения'!I11))</f>
        <v>0</v>
      </c>
      <c r="G310" s="2">
        <f>IF(F310=TRUE,'Бланк для заполнения'!K11,0)</f>
        <v>0</v>
      </c>
      <c r="H310" s="9"/>
      <c r="I310" s="3"/>
      <c r="J310"/>
      <c r="K310"/>
      <c r="L310"/>
      <c r="M310"/>
      <c r="N310"/>
      <c r="O310"/>
      <c r="P310"/>
    </row>
    <row r="311" spans="1:16" ht="13.5" hidden="1" customHeight="1" x14ac:dyDescent="0.2">
      <c r="A311" s="4"/>
      <c r="B311" s="12"/>
      <c r="C311" s="2"/>
      <c r="D311" s="2"/>
      <c r="E311" s="1">
        <v>6</v>
      </c>
      <c r="F311" s="2" t="b">
        <f>AND(IF($B$6='Бланк для заполнения'!C12,'Бланк для заполнения'!I12),IF($C$306='Бланк для заполнения'!J12,'Бланк для заполнения'!I12))</f>
        <v>0</v>
      </c>
      <c r="G311" s="2">
        <f>IF(F311=TRUE,'Бланк для заполнения'!K12,0)</f>
        <v>0</v>
      </c>
      <c r="H311" s="9"/>
      <c r="I311" s="3"/>
      <c r="J311"/>
      <c r="K311"/>
      <c r="L311"/>
      <c r="M311"/>
      <c r="N311"/>
      <c r="O311"/>
      <c r="P311"/>
    </row>
    <row r="312" spans="1:16" ht="13.5" hidden="1" customHeight="1" x14ac:dyDescent="0.2">
      <c r="A312" s="4"/>
      <c r="B312" s="12"/>
      <c r="C312" s="2"/>
      <c r="D312" s="2"/>
      <c r="E312" s="1">
        <v>7</v>
      </c>
      <c r="F312" s="2" t="b">
        <f>AND(IF($B$6='Бланк для заполнения'!C13,'Бланк для заполнения'!I13),IF($C$306='Бланк для заполнения'!J13,'Бланк для заполнения'!I13))</f>
        <v>0</v>
      </c>
      <c r="G312" s="2">
        <f>IF(F312=TRUE,'Бланк для заполнения'!K13,0)</f>
        <v>0</v>
      </c>
      <c r="H312" s="9"/>
      <c r="I312" s="3"/>
      <c r="J312"/>
      <c r="K312"/>
      <c r="L312"/>
      <c r="M312"/>
      <c r="N312"/>
      <c r="O312"/>
      <c r="P312"/>
    </row>
    <row r="313" spans="1:16" ht="13.5" hidden="1" customHeight="1" x14ac:dyDescent="0.2">
      <c r="A313" s="4"/>
      <c r="B313" s="12"/>
      <c r="C313" s="2"/>
      <c r="D313" s="2"/>
      <c r="E313" s="1">
        <v>8</v>
      </c>
      <c r="F313" s="2" t="b">
        <f>AND(IF($B$6='Бланк для заполнения'!C14,'Бланк для заполнения'!I14),IF($C$306='Бланк для заполнения'!J14,'Бланк для заполнения'!I14))</f>
        <v>0</v>
      </c>
      <c r="G313" s="2">
        <f>IF(F313=TRUE,'Бланк для заполнения'!K14,0)</f>
        <v>0</v>
      </c>
      <c r="H313" s="9"/>
      <c r="I313" s="3"/>
      <c r="J313"/>
      <c r="K313"/>
      <c r="L313"/>
      <c r="M313"/>
      <c r="N313"/>
      <c r="O313"/>
      <c r="P313"/>
    </row>
    <row r="314" spans="1:16" ht="13.5" hidden="1" customHeight="1" x14ac:dyDescent="0.2">
      <c r="A314" s="4"/>
      <c r="B314" s="12"/>
      <c r="C314" s="2"/>
      <c r="D314" s="2"/>
      <c r="E314" s="1">
        <v>9</v>
      </c>
      <c r="F314" s="2" t="b">
        <f>AND(IF($B$6='Бланк для заполнения'!C15,'Бланк для заполнения'!I15),IF($C$306='Бланк для заполнения'!J15,'Бланк для заполнения'!I15))</f>
        <v>0</v>
      </c>
      <c r="G314" s="2">
        <f>IF(F314=TRUE,'Бланк для заполнения'!K15,0)</f>
        <v>0</v>
      </c>
      <c r="H314" s="9"/>
      <c r="I314" s="3"/>
      <c r="J314"/>
      <c r="K314"/>
      <c r="L314"/>
      <c r="M314"/>
      <c r="N314"/>
      <c r="O314"/>
      <c r="P314"/>
    </row>
    <row r="315" spans="1:16" ht="13.5" hidden="1" customHeight="1" x14ac:dyDescent="0.2">
      <c r="A315" s="4"/>
      <c r="B315" s="12"/>
      <c r="C315" s="2"/>
      <c r="D315" s="2"/>
      <c r="E315" s="1">
        <v>10</v>
      </c>
      <c r="F315" s="2" t="b">
        <f>AND(IF($B$6='Бланк для заполнения'!C16,'Бланк для заполнения'!I16),IF($C$306='Бланк для заполнения'!J16,'Бланк для заполнения'!I16))</f>
        <v>0</v>
      </c>
      <c r="G315" s="2">
        <f>IF(F315=TRUE,'Бланк для заполнения'!K16,0)</f>
        <v>0</v>
      </c>
      <c r="H315" s="9"/>
      <c r="I315" s="3"/>
      <c r="J315"/>
      <c r="K315"/>
      <c r="L315"/>
      <c r="M315"/>
      <c r="N315"/>
      <c r="O315"/>
      <c r="P315"/>
    </row>
    <row r="316" spans="1:16" ht="13.5" hidden="1" customHeight="1" x14ac:dyDescent="0.2">
      <c r="A316" s="4"/>
      <c r="B316" s="12"/>
      <c r="C316" s="2"/>
      <c r="D316" s="2"/>
      <c r="E316" s="1">
        <v>11</v>
      </c>
      <c r="F316" s="2" t="b">
        <f>AND(IF($B$6='Бланк для заполнения'!C17,'Бланк для заполнения'!I17),IF($C$306='Бланк для заполнения'!J17,'Бланк для заполнения'!I17))</f>
        <v>0</v>
      </c>
      <c r="G316" s="2">
        <f>IF(F316=TRUE,'Бланк для заполнения'!K17,0)</f>
        <v>0</v>
      </c>
      <c r="H316" s="9"/>
      <c r="I316" s="3"/>
      <c r="J316"/>
      <c r="K316"/>
      <c r="L316"/>
      <c r="M316"/>
      <c r="N316"/>
      <c r="O316"/>
      <c r="P316"/>
    </row>
    <row r="317" spans="1:16" ht="13.5" hidden="1" customHeight="1" x14ac:dyDescent="0.2">
      <c r="A317" s="4"/>
      <c r="B317" s="12"/>
      <c r="C317" s="2"/>
      <c r="D317" s="2"/>
      <c r="E317" s="1">
        <v>12</v>
      </c>
      <c r="F317" s="2" t="b">
        <f>AND(IF($B$6='Бланк для заполнения'!C18,'Бланк для заполнения'!I18),IF($C$306='Бланк для заполнения'!J18,'Бланк для заполнения'!I18))</f>
        <v>0</v>
      </c>
      <c r="G317" s="2">
        <f>IF(F317=TRUE,'Бланк для заполнения'!K18,0)</f>
        <v>0</v>
      </c>
      <c r="H317" s="9"/>
      <c r="I317" s="3"/>
      <c r="J317"/>
      <c r="K317"/>
      <c r="L317"/>
      <c r="M317"/>
      <c r="N317"/>
      <c r="O317"/>
      <c r="P317"/>
    </row>
    <row r="318" spans="1:16" ht="13.5" hidden="1" customHeight="1" x14ac:dyDescent="0.2">
      <c r="A318" s="4"/>
      <c r="B318" s="12"/>
      <c r="C318" s="2"/>
      <c r="D318" s="2"/>
      <c r="E318" s="1">
        <v>13</v>
      </c>
      <c r="F318" s="2" t="b">
        <f>AND(IF($B$6='Бланк для заполнения'!C19,'Бланк для заполнения'!I19),IF($C$306='Бланк для заполнения'!J19,'Бланк для заполнения'!I19))</f>
        <v>0</v>
      </c>
      <c r="G318" s="2">
        <f>IF(F318=TRUE,'Бланк для заполнения'!K19,0)</f>
        <v>0</v>
      </c>
      <c r="H318" s="9"/>
      <c r="I318" s="3"/>
      <c r="J318"/>
      <c r="K318"/>
      <c r="L318"/>
      <c r="M318"/>
      <c r="N318"/>
      <c r="O318"/>
      <c r="P318"/>
    </row>
    <row r="319" spans="1:16" ht="13.5" hidden="1" customHeight="1" x14ac:dyDescent="0.2">
      <c r="A319" s="4"/>
      <c r="B319" s="12"/>
      <c r="C319" s="2"/>
      <c r="D319" s="2"/>
      <c r="E319" s="1">
        <v>14</v>
      </c>
      <c r="F319" s="2" t="b">
        <f>AND(IF($B$6='Бланк для заполнения'!C20,'Бланк для заполнения'!I20),IF($C$306='Бланк для заполнения'!J20,'Бланк для заполнения'!I20))</f>
        <v>0</v>
      </c>
      <c r="G319" s="2">
        <f>IF(F319=TRUE,'Бланк для заполнения'!K20,0)</f>
        <v>0</v>
      </c>
      <c r="H319" s="9"/>
      <c r="I319" s="3"/>
      <c r="J319"/>
      <c r="K319"/>
      <c r="L319"/>
      <c r="M319"/>
      <c r="N319"/>
      <c r="O319"/>
      <c r="P319"/>
    </row>
    <row r="320" spans="1:16" ht="13.5" hidden="1" customHeight="1" x14ac:dyDescent="0.2">
      <c r="A320" s="4"/>
      <c r="B320" s="12"/>
      <c r="C320" s="2"/>
      <c r="D320" s="2"/>
      <c r="E320" s="1">
        <v>15</v>
      </c>
      <c r="F320" s="2" t="b">
        <f>AND(IF($B$6='Бланк для заполнения'!C21,'Бланк для заполнения'!I21),IF($C$306='Бланк для заполнения'!J21,'Бланк для заполнения'!I21))</f>
        <v>0</v>
      </c>
      <c r="G320" s="2">
        <f>IF(F320=TRUE,'Бланк для заполнения'!K21,0)</f>
        <v>0</v>
      </c>
      <c r="H320" s="9"/>
      <c r="I320" s="3"/>
      <c r="J320"/>
      <c r="K320"/>
      <c r="L320"/>
      <c r="M320"/>
      <c r="N320"/>
      <c r="O320"/>
      <c r="P320"/>
    </row>
    <row r="321" spans="1:16" ht="13.5" hidden="1" customHeight="1" x14ac:dyDescent="0.2">
      <c r="A321" s="4"/>
      <c r="B321" s="12"/>
      <c r="C321" s="2"/>
      <c r="D321" s="2"/>
      <c r="E321" s="1">
        <v>16</v>
      </c>
      <c r="F321" s="2" t="b">
        <f>AND(IF($B$6='Бланк для заполнения'!C22,'Бланк для заполнения'!I22),IF($C$306='Бланк для заполнения'!J22,'Бланк для заполнения'!I22))</f>
        <v>0</v>
      </c>
      <c r="G321" s="2">
        <f>IF(F321=TRUE,'Бланк для заполнения'!K22,0)</f>
        <v>0</v>
      </c>
      <c r="H321" s="9"/>
      <c r="I321" s="3"/>
      <c r="J321"/>
      <c r="K321"/>
      <c r="L321"/>
      <c r="M321"/>
      <c r="N321"/>
      <c r="O321"/>
      <c r="P321"/>
    </row>
    <row r="322" spans="1:16" ht="13.5" hidden="1" customHeight="1" x14ac:dyDescent="0.2">
      <c r="A322" s="4"/>
      <c r="B322" s="12"/>
      <c r="C322" s="2"/>
      <c r="D322" s="2"/>
      <c r="E322" s="1">
        <v>17</v>
      </c>
      <c r="F322" s="2" t="b">
        <f>AND(IF($B$6='Бланк для заполнения'!C23,'Бланк для заполнения'!I23),IF($C$306='Бланк для заполнения'!J23,'Бланк для заполнения'!I23))</f>
        <v>0</v>
      </c>
      <c r="G322" s="2">
        <f>IF(F322=TRUE,'Бланк для заполнения'!K23,0)</f>
        <v>0</v>
      </c>
      <c r="H322" s="9"/>
      <c r="I322" s="3"/>
      <c r="J322"/>
      <c r="K322"/>
      <c r="L322"/>
      <c r="M322"/>
      <c r="N322"/>
      <c r="O322"/>
      <c r="P322"/>
    </row>
    <row r="323" spans="1:16" ht="13.5" hidden="1" customHeight="1" x14ac:dyDescent="0.2">
      <c r="A323" s="4"/>
      <c r="B323" s="12"/>
      <c r="C323" s="2"/>
      <c r="D323" s="2"/>
      <c r="E323" s="1">
        <v>18</v>
      </c>
      <c r="F323" s="2" t="b">
        <f>AND(IF($B$6='Бланк для заполнения'!C24,'Бланк для заполнения'!I24),IF($C$306='Бланк для заполнения'!J24,'Бланк для заполнения'!I24))</f>
        <v>0</v>
      </c>
      <c r="G323" s="2">
        <f>IF(F323=TRUE,'Бланк для заполнения'!K24,0)</f>
        <v>0</v>
      </c>
      <c r="H323" s="9"/>
      <c r="I323" s="3"/>
      <c r="J323"/>
      <c r="K323"/>
      <c r="L323"/>
      <c r="M323"/>
      <c r="N323"/>
      <c r="O323"/>
      <c r="P323"/>
    </row>
    <row r="324" spans="1:16" ht="13.5" hidden="1" customHeight="1" x14ac:dyDescent="0.2">
      <c r="A324" s="4"/>
      <c r="B324" s="12"/>
      <c r="C324" s="2"/>
      <c r="D324" s="2"/>
      <c r="E324" s="1">
        <v>19</v>
      </c>
      <c r="F324" s="2" t="b">
        <f>AND(IF($B$6='Бланк для заполнения'!C25,'Бланк для заполнения'!I25),IF($C$306='Бланк для заполнения'!J25,'Бланк для заполнения'!I25))</f>
        <v>0</v>
      </c>
      <c r="G324" s="2">
        <f>IF(F324=TRUE,'Бланк для заполнения'!K25,0)</f>
        <v>0</v>
      </c>
      <c r="H324" s="9"/>
      <c r="I324" s="3"/>
      <c r="J324"/>
      <c r="K324"/>
      <c r="L324"/>
      <c r="M324"/>
      <c r="N324"/>
      <c r="O324"/>
      <c r="P324"/>
    </row>
    <row r="325" spans="1:16" ht="13.5" hidden="1" customHeight="1" x14ac:dyDescent="0.2">
      <c r="A325" s="4"/>
      <c r="B325" s="12"/>
      <c r="C325" s="2"/>
      <c r="D325" s="2"/>
      <c r="E325" s="1">
        <v>20</v>
      </c>
      <c r="F325" s="2" t="b">
        <f>AND(IF($B$6='Бланк для заполнения'!C26,'Бланк для заполнения'!I26),IF($C$306='Бланк для заполнения'!J26,'Бланк для заполнения'!I26))</f>
        <v>0</v>
      </c>
      <c r="G325" s="2">
        <f>IF(F325=TRUE,'Бланк для заполнения'!K26,0)</f>
        <v>0</v>
      </c>
      <c r="H325" s="9"/>
      <c r="I325" s="3"/>
      <c r="J325"/>
      <c r="K325"/>
      <c r="L325"/>
      <c r="M325"/>
      <c r="N325"/>
      <c r="O325"/>
      <c r="P325"/>
    </row>
    <row r="326" spans="1:16" ht="13.5" hidden="1" customHeight="1" x14ac:dyDescent="0.2">
      <c r="A326" s="4"/>
      <c r="B326" s="12"/>
      <c r="C326" s="2"/>
      <c r="D326" s="2"/>
      <c r="E326" s="1">
        <v>21</v>
      </c>
      <c r="F326" s="2" t="b">
        <f>AND(IF($B$6='Бланк для заполнения'!C27,'Бланк для заполнения'!I27),IF($C$306='Бланк для заполнения'!J27,'Бланк для заполнения'!I27))</f>
        <v>0</v>
      </c>
      <c r="G326" s="2">
        <f>IF(F326=TRUE,'Бланк для заполнения'!K27,0)</f>
        <v>0</v>
      </c>
      <c r="H326" s="9"/>
      <c r="I326" s="3"/>
      <c r="J326"/>
      <c r="K326"/>
      <c r="L326"/>
      <c r="M326"/>
      <c r="N326"/>
      <c r="O326"/>
      <c r="P326"/>
    </row>
    <row r="327" spans="1:16" ht="13.5" hidden="1" customHeight="1" x14ac:dyDescent="0.2">
      <c r="A327" s="4"/>
      <c r="B327" s="12"/>
      <c r="C327" s="2"/>
      <c r="D327" s="2"/>
      <c r="E327" s="1">
        <v>22</v>
      </c>
      <c r="F327" s="2" t="b">
        <f>AND(IF($B$6='Бланк для заполнения'!C28,'Бланк для заполнения'!I28),IF($C$306='Бланк для заполнения'!J28,'Бланк для заполнения'!I28))</f>
        <v>0</v>
      </c>
      <c r="G327" s="2">
        <f>IF(F327=TRUE,'Бланк для заполнения'!K28,0)</f>
        <v>0</v>
      </c>
      <c r="H327" s="9"/>
      <c r="I327" s="3"/>
      <c r="J327"/>
      <c r="K327"/>
      <c r="L327"/>
      <c r="M327"/>
      <c r="N327"/>
      <c r="O327"/>
      <c r="P327"/>
    </row>
    <row r="328" spans="1:16" ht="13.5" hidden="1" customHeight="1" x14ac:dyDescent="0.2">
      <c r="A328" s="4"/>
      <c r="B328" s="12"/>
      <c r="C328" s="2"/>
      <c r="D328" s="2"/>
      <c r="E328" s="1">
        <v>23</v>
      </c>
      <c r="F328" s="2" t="b">
        <f>AND(IF($B$6='Бланк для заполнения'!C29,'Бланк для заполнения'!I29),IF($C$306='Бланк для заполнения'!J29,'Бланк для заполнения'!I29))</f>
        <v>0</v>
      </c>
      <c r="G328" s="2">
        <f>IF(F328=TRUE,'Бланк для заполнения'!K29,0)</f>
        <v>0</v>
      </c>
      <c r="H328" s="9"/>
      <c r="I328" s="3"/>
      <c r="J328"/>
      <c r="K328"/>
      <c r="L328"/>
      <c r="M328"/>
      <c r="N328"/>
      <c r="O328"/>
      <c r="P328"/>
    </row>
    <row r="329" spans="1:16" ht="13.5" hidden="1" customHeight="1" x14ac:dyDescent="0.2">
      <c r="A329" s="4"/>
      <c r="B329" s="12"/>
      <c r="C329" s="2"/>
      <c r="D329" s="2"/>
      <c r="E329" s="1">
        <v>24</v>
      </c>
      <c r="F329" s="2" t="b">
        <f>AND(IF($B$6='Бланк для заполнения'!C30,'Бланк для заполнения'!I30),IF($C$306='Бланк для заполнения'!J30,'Бланк для заполнения'!I30))</f>
        <v>0</v>
      </c>
      <c r="G329" s="2">
        <f>IF(F329=TRUE,'Бланк для заполнения'!K30,0)</f>
        <v>0</v>
      </c>
      <c r="H329" s="9"/>
      <c r="I329" s="3"/>
      <c r="J329"/>
      <c r="K329"/>
      <c r="L329"/>
      <c r="M329"/>
      <c r="N329"/>
      <c r="O329"/>
      <c r="P329"/>
    </row>
    <row r="330" spans="1:16" ht="13.5" hidden="1" customHeight="1" x14ac:dyDescent="0.2">
      <c r="A330" s="4"/>
      <c r="B330" s="12"/>
      <c r="C330" s="2"/>
      <c r="D330" s="2"/>
      <c r="E330" s="1">
        <v>25</v>
      </c>
      <c r="F330" s="2" t="b">
        <f>AND(IF($B$6='Бланк для заполнения'!C31,'Бланк для заполнения'!I31),IF($C$306='Бланк для заполнения'!J31,'Бланк для заполнения'!I31))</f>
        <v>0</v>
      </c>
      <c r="G330" s="2">
        <f>IF(F330=TRUE,'Бланк для заполнения'!K31,0)</f>
        <v>0</v>
      </c>
      <c r="H330" s="9"/>
      <c r="I330" s="3"/>
      <c r="J330"/>
      <c r="K330"/>
      <c r="L330"/>
      <c r="M330"/>
      <c r="N330"/>
      <c r="O330"/>
      <c r="P330"/>
    </row>
    <row r="331" spans="1:16" ht="13.5" hidden="1" customHeight="1" x14ac:dyDescent="0.2">
      <c r="A331" s="4"/>
      <c r="B331" s="12"/>
      <c r="C331" s="2"/>
      <c r="D331" s="2"/>
      <c r="E331" s="1">
        <v>26</v>
      </c>
      <c r="F331" s="2" t="b">
        <f>AND(IF($B$6='Бланк для заполнения'!C32,'Бланк для заполнения'!I32),IF($C$306='Бланк для заполнения'!J32,'Бланк для заполнения'!I32))</f>
        <v>0</v>
      </c>
      <c r="G331" s="2">
        <f>IF(F331=TRUE,'Бланк для заполнения'!K32,0)</f>
        <v>0</v>
      </c>
      <c r="H331" s="9"/>
      <c r="I331" s="3"/>
      <c r="J331"/>
      <c r="K331"/>
      <c r="L331"/>
      <c r="M331"/>
      <c r="N331"/>
      <c r="O331"/>
      <c r="P331"/>
    </row>
    <row r="332" spans="1:16" ht="13.5" hidden="1" customHeight="1" x14ac:dyDescent="0.2">
      <c r="A332" s="4"/>
      <c r="B332" s="12"/>
      <c r="C332" s="2"/>
      <c r="D332" s="2"/>
      <c r="E332" s="1">
        <v>27</v>
      </c>
      <c r="F332" s="2" t="b">
        <f>AND(IF($B$6='Бланк для заполнения'!C33,'Бланк для заполнения'!I33),IF($C$306='Бланк для заполнения'!J33,'Бланк для заполнения'!I33))</f>
        <v>0</v>
      </c>
      <c r="G332" s="2">
        <f>IF(F332=TRUE,'Бланк для заполнения'!K33,0)</f>
        <v>0</v>
      </c>
      <c r="H332" s="9"/>
      <c r="I332" s="3"/>
      <c r="J332"/>
      <c r="K332"/>
      <c r="L332"/>
      <c r="M332"/>
      <c r="N332"/>
      <c r="O332"/>
      <c r="P332"/>
    </row>
    <row r="333" spans="1:16" ht="13.5" hidden="1" customHeight="1" x14ac:dyDescent="0.2">
      <c r="A333" s="4"/>
      <c r="B333" s="12"/>
      <c r="C333" s="2"/>
      <c r="D333" s="2"/>
      <c r="E333" s="1">
        <v>28</v>
      </c>
      <c r="F333" s="2" t="b">
        <f>AND(IF($B$6='Бланк для заполнения'!C34,'Бланк для заполнения'!I34),IF($C$306='Бланк для заполнения'!J34,'Бланк для заполнения'!I34))</f>
        <v>0</v>
      </c>
      <c r="G333" s="2">
        <f>IF(F333=TRUE,'Бланк для заполнения'!K34,0)</f>
        <v>0</v>
      </c>
      <c r="H333" s="9"/>
      <c r="I333" s="3"/>
      <c r="J333"/>
      <c r="K333"/>
      <c r="L333"/>
      <c r="M333"/>
      <c r="N333"/>
      <c r="O333"/>
      <c r="P333"/>
    </row>
    <row r="334" spans="1:16" ht="13.5" hidden="1" customHeight="1" x14ac:dyDescent="0.2">
      <c r="A334" s="4"/>
      <c r="B334" s="12"/>
      <c r="C334" s="2"/>
      <c r="D334" s="2"/>
      <c r="E334" s="1">
        <v>29</v>
      </c>
      <c r="F334" s="2" t="b">
        <f>AND(IF($B$6='Бланк для заполнения'!C35,'Бланк для заполнения'!I35),IF($C$306='Бланк для заполнения'!J35,'Бланк для заполнения'!I35))</f>
        <v>0</v>
      </c>
      <c r="G334" s="2">
        <f>IF(F334=TRUE,'Бланк для заполнения'!K35,0)</f>
        <v>0</v>
      </c>
      <c r="H334" s="9"/>
      <c r="I334" s="3"/>
      <c r="J334"/>
      <c r="K334"/>
      <c r="L334"/>
      <c r="M334"/>
      <c r="N334"/>
      <c r="O334"/>
      <c r="P334"/>
    </row>
    <row r="335" spans="1:16" ht="13.5" hidden="1" customHeight="1" x14ac:dyDescent="0.2">
      <c r="A335" s="4"/>
      <c r="B335" s="12"/>
      <c r="C335" s="2"/>
      <c r="D335" s="2"/>
      <c r="E335" s="1">
        <v>30</v>
      </c>
      <c r="F335" s="2" t="b">
        <f>AND(IF($B$6='Бланк для заполнения'!C36,'Бланк для заполнения'!I36),IF($C$306='Бланк для заполнения'!J36,'Бланк для заполнения'!I36))</f>
        <v>0</v>
      </c>
      <c r="G335" s="2">
        <f>IF(F335=TRUE,'Бланк для заполнения'!K36,0)</f>
        <v>0</v>
      </c>
      <c r="H335" s="9"/>
      <c r="I335" s="3"/>
      <c r="J335"/>
      <c r="K335"/>
      <c r="L335"/>
      <c r="M335"/>
      <c r="N335"/>
      <c r="O335"/>
      <c r="P335"/>
    </row>
    <row r="336" spans="1:16" x14ac:dyDescent="0.2">
      <c r="A336" s="4"/>
      <c r="B336" s="50" t="s">
        <v>216</v>
      </c>
      <c r="C336" s="51" t="s">
        <v>29</v>
      </c>
      <c r="D336" s="51"/>
      <c r="E336" s="1">
        <v>1</v>
      </c>
      <c r="F336" s="2" t="b">
        <f>AND(IF($B$6='Бланк для заполнения'!C7,'Бланк для заполнения'!I7),IF($C$336='Бланк для заполнения'!J7,'Бланк для заполнения'!I7))</f>
        <v>0</v>
      </c>
      <c r="G336" s="2">
        <f>IF(F336=TRUE,'Бланк для заполнения'!K7,0)</f>
        <v>0</v>
      </c>
      <c r="H336" s="49">
        <f>SUM(G336:G365)*16</f>
        <v>0</v>
      </c>
      <c r="I336" s="3"/>
      <c r="J336"/>
      <c r="K336"/>
      <c r="L336"/>
      <c r="M336"/>
      <c r="N336"/>
      <c r="O336"/>
      <c r="P336"/>
    </row>
    <row r="337" spans="1:16" ht="13.5" hidden="1" customHeight="1" x14ac:dyDescent="0.2">
      <c r="A337" s="4"/>
      <c r="B337" s="12"/>
      <c r="C337" s="2"/>
      <c r="D337" s="2"/>
      <c r="E337" s="1">
        <v>2</v>
      </c>
      <c r="F337" s="2" t="b">
        <f>AND(IF($B$6='Бланк для заполнения'!C8,'Бланк для заполнения'!I8),IF($C$336='Бланк для заполнения'!J8,'Бланк для заполнения'!I8))</f>
        <v>0</v>
      </c>
      <c r="G337" s="2">
        <f>IF(F337=TRUE,'Бланк для заполнения'!K8,0)</f>
        <v>0</v>
      </c>
      <c r="H337" s="9"/>
      <c r="I337" s="3"/>
      <c r="J337"/>
      <c r="K337"/>
      <c r="L337"/>
      <c r="M337"/>
      <c r="N337"/>
      <c r="O337"/>
      <c r="P337"/>
    </row>
    <row r="338" spans="1:16" ht="13.5" hidden="1" customHeight="1" x14ac:dyDescent="0.2">
      <c r="A338" s="4"/>
      <c r="B338" s="12"/>
      <c r="C338" s="2"/>
      <c r="D338" s="2"/>
      <c r="E338" s="1">
        <v>3</v>
      </c>
      <c r="F338" s="2" t="b">
        <f>AND(IF($B$6='Бланк для заполнения'!C9,'Бланк для заполнения'!I9),IF($C$336='Бланк для заполнения'!J9,'Бланк для заполнения'!I9))</f>
        <v>0</v>
      </c>
      <c r="G338" s="2">
        <f>IF(F338=TRUE,'Бланк для заполнения'!K9,0)</f>
        <v>0</v>
      </c>
      <c r="H338" s="9"/>
      <c r="I338" s="3"/>
      <c r="J338"/>
      <c r="K338"/>
      <c r="L338"/>
      <c r="M338"/>
      <c r="N338"/>
      <c r="O338"/>
      <c r="P338"/>
    </row>
    <row r="339" spans="1:16" ht="13.5" hidden="1" customHeight="1" x14ac:dyDescent="0.2">
      <c r="A339" s="4"/>
      <c r="B339" s="12"/>
      <c r="C339" s="2"/>
      <c r="D339" s="2"/>
      <c r="E339" s="1">
        <v>4</v>
      </c>
      <c r="F339" s="2" t="b">
        <f>AND(IF($B$6='Бланк для заполнения'!C10,'Бланк для заполнения'!I10),IF($C$336='Бланк для заполнения'!J10,'Бланк для заполнения'!I10))</f>
        <v>0</v>
      </c>
      <c r="G339" s="2">
        <f>IF(F339=TRUE,'Бланк для заполнения'!K10,0)</f>
        <v>0</v>
      </c>
      <c r="H339" s="9"/>
      <c r="I339" s="3"/>
      <c r="J339"/>
      <c r="K339"/>
      <c r="L339"/>
      <c r="M339"/>
      <c r="N339"/>
      <c r="O339"/>
      <c r="P339"/>
    </row>
    <row r="340" spans="1:16" ht="13.5" hidden="1" customHeight="1" x14ac:dyDescent="0.2">
      <c r="A340" s="4"/>
      <c r="B340" s="12"/>
      <c r="C340" s="2"/>
      <c r="D340" s="2"/>
      <c r="E340" s="1">
        <v>5</v>
      </c>
      <c r="F340" s="2" t="b">
        <f>AND(IF($B$6='Бланк для заполнения'!C11,'Бланк для заполнения'!I11),IF($C$336='Бланк для заполнения'!J11,'Бланк для заполнения'!I11))</f>
        <v>0</v>
      </c>
      <c r="G340" s="2">
        <f>IF(F340=TRUE,'Бланк для заполнения'!K11,0)</f>
        <v>0</v>
      </c>
      <c r="H340" s="9"/>
      <c r="I340" s="3"/>
      <c r="J340"/>
      <c r="K340"/>
      <c r="L340"/>
      <c r="M340"/>
      <c r="N340"/>
      <c r="O340"/>
      <c r="P340"/>
    </row>
    <row r="341" spans="1:16" ht="13.5" hidden="1" customHeight="1" x14ac:dyDescent="0.2">
      <c r="A341" s="4"/>
      <c r="B341" s="12"/>
      <c r="C341" s="2"/>
      <c r="D341" s="2"/>
      <c r="E341" s="1">
        <v>6</v>
      </c>
      <c r="F341" s="2" t="b">
        <f>AND(IF($B$6='Бланк для заполнения'!C12,'Бланк для заполнения'!I12),IF($C$336='Бланк для заполнения'!J12,'Бланк для заполнения'!I12))</f>
        <v>0</v>
      </c>
      <c r="G341" s="2">
        <f>IF(F341=TRUE,'Бланк для заполнения'!K12,0)</f>
        <v>0</v>
      </c>
      <c r="H341" s="9"/>
      <c r="I341" s="3"/>
      <c r="J341"/>
      <c r="K341"/>
      <c r="L341"/>
      <c r="M341"/>
      <c r="N341"/>
      <c r="O341"/>
      <c r="P341"/>
    </row>
    <row r="342" spans="1:16" ht="13.5" hidden="1" customHeight="1" x14ac:dyDescent="0.2">
      <c r="A342" s="4"/>
      <c r="B342" s="12"/>
      <c r="C342" s="2"/>
      <c r="D342" s="2"/>
      <c r="E342" s="1">
        <v>7</v>
      </c>
      <c r="F342" s="2" t="b">
        <f>AND(IF($B$6='Бланк для заполнения'!C13,'Бланк для заполнения'!I13),IF($C$336='Бланк для заполнения'!J13,'Бланк для заполнения'!I13))</f>
        <v>0</v>
      </c>
      <c r="G342" s="2">
        <f>IF(F342=TRUE,'Бланк для заполнения'!K13,0)</f>
        <v>0</v>
      </c>
      <c r="H342" s="9"/>
      <c r="I342" s="3"/>
      <c r="J342"/>
      <c r="K342"/>
      <c r="L342"/>
      <c r="M342"/>
      <c r="N342"/>
      <c r="O342"/>
      <c r="P342"/>
    </row>
    <row r="343" spans="1:16" ht="13.5" hidden="1" customHeight="1" x14ac:dyDescent="0.2">
      <c r="A343" s="4"/>
      <c r="B343" s="12"/>
      <c r="C343" s="2"/>
      <c r="D343" s="2"/>
      <c r="E343" s="1">
        <v>8</v>
      </c>
      <c r="F343" s="2" t="b">
        <f>AND(IF($B$6='Бланк для заполнения'!C14,'Бланк для заполнения'!I14),IF($C$336='Бланк для заполнения'!J14,'Бланк для заполнения'!I14))</f>
        <v>0</v>
      </c>
      <c r="G343" s="2">
        <f>IF(F343=TRUE,'Бланк для заполнения'!K14,0)</f>
        <v>0</v>
      </c>
      <c r="H343" s="9"/>
      <c r="I343" s="3"/>
      <c r="J343"/>
      <c r="K343"/>
      <c r="L343"/>
      <c r="M343"/>
      <c r="N343"/>
      <c r="O343"/>
      <c r="P343"/>
    </row>
    <row r="344" spans="1:16" ht="13.5" hidden="1" customHeight="1" x14ac:dyDescent="0.2">
      <c r="A344" s="4"/>
      <c r="B344" s="12"/>
      <c r="C344" s="2"/>
      <c r="D344" s="2"/>
      <c r="E344" s="1">
        <v>9</v>
      </c>
      <c r="F344" s="2" t="b">
        <f>AND(IF($B$6='Бланк для заполнения'!C15,'Бланк для заполнения'!I15),IF($C$336='Бланк для заполнения'!J15,'Бланк для заполнения'!I15))</f>
        <v>0</v>
      </c>
      <c r="G344" s="2">
        <f>IF(F344=TRUE,'Бланк для заполнения'!K15,0)</f>
        <v>0</v>
      </c>
      <c r="H344" s="9"/>
      <c r="I344" s="3"/>
      <c r="J344"/>
      <c r="K344"/>
      <c r="L344"/>
      <c r="M344"/>
      <c r="N344"/>
      <c r="O344"/>
      <c r="P344"/>
    </row>
    <row r="345" spans="1:16" ht="13.5" hidden="1" customHeight="1" x14ac:dyDescent="0.2">
      <c r="A345" s="4"/>
      <c r="B345" s="12"/>
      <c r="C345" s="2"/>
      <c r="D345" s="2"/>
      <c r="E345" s="1">
        <v>10</v>
      </c>
      <c r="F345" s="2" t="b">
        <f>AND(IF($B$6='Бланк для заполнения'!C16,'Бланк для заполнения'!I16),IF($C$336='Бланк для заполнения'!J16,'Бланк для заполнения'!I16))</f>
        <v>0</v>
      </c>
      <c r="G345" s="2">
        <f>IF(F345=TRUE,'Бланк для заполнения'!K16,0)</f>
        <v>0</v>
      </c>
      <c r="H345" s="9"/>
      <c r="I345" s="3"/>
      <c r="J345"/>
      <c r="K345"/>
      <c r="L345"/>
      <c r="M345"/>
      <c r="N345"/>
      <c r="O345"/>
      <c r="P345"/>
    </row>
    <row r="346" spans="1:16" ht="13.5" hidden="1" customHeight="1" x14ac:dyDescent="0.2">
      <c r="A346" s="4"/>
      <c r="B346" s="12"/>
      <c r="C346" s="2"/>
      <c r="D346" s="2"/>
      <c r="E346" s="1">
        <v>11</v>
      </c>
      <c r="F346" s="2" t="b">
        <f>AND(IF($B$6='Бланк для заполнения'!C17,'Бланк для заполнения'!I17),IF($C$336='Бланк для заполнения'!J17,'Бланк для заполнения'!I17))</f>
        <v>0</v>
      </c>
      <c r="G346" s="2">
        <f>IF(F346=TRUE,'Бланк для заполнения'!K17,0)</f>
        <v>0</v>
      </c>
      <c r="H346" s="9"/>
      <c r="I346" s="3"/>
      <c r="J346"/>
      <c r="K346"/>
      <c r="L346"/>
      <c r="M346"/>
      <c r="N346"/>
      <c r="O346"/>
      <c r="P346"/>
    </row>
    <row r="347" spans="1:16" ht="13.5" hidden="1" customHeight="1" x14ac:dyDescent="0.2">
      <c r="A347" s="4"/>
      <c r="B347" s="12"/>
      <c r="C347" s="2"/>
      <c r="D347" s="2"/>
      <c r="E347" s="1">
        <v>12</v>
      </c>
      <c r="F347" s="2" t="b">
        <f>AND(IF($B$6='Бланк для заполнения'!C18,'Бланк для заполнения'!I18),IF($C$336='Бланк для заполнения'!J18,'Бланк для заполнения'!I18))</f>
        <v>0</v>
      </c>
      <c r="G347" s="2">
        <f>IF(F347=TRUE,'Бланк для заполнения'!K18,0)</f>
        <v>0</v>
      </c>
      <c r="H347" s="9"/>
      <c r="I347" s="3"/>
      <c r="J347"/>
      <c r="K347"/>
      <c r="L347"/>
      <c r="M347"/>
      <c r="N347"/>
      <c r="O347"/>
      <c r="P347"/>
    </row>
    <row r="348" spans="1:16" ht="13.5" hidden="1" customHeight="1" x14ac:dyDescent="0.2">
      <c r="A348" s="4"/>
      <c r="B348" s="12"/>
      <c r="C348" s="2"/>
      <c r="D348" s="2"/>
      <c r="E348" s="1">
        <v>13</v>
      </c>
      <c r="F348" s="2" t="b">
        <f>AND(IF($B$6='Бланк для заполнения'!C19,'Бланк для заполнения'!I19),IF($C$336='Бланк для заполнения'!J19,'Бланк для заполнения'!I19))</f>
        <v>0</v>
      </c>
      <c r="G348" s="2">
        <f>IF(F348=TRUE,'Бланк для заполнения'!K19,0)</f>
        <v>0</v>
      </c>
      <c r="H348" s="9"/>
      <c r="I348" s="3"/>
      <c r="J348"/>
      <c r="K348"/>
      <c r="L348"/>
      <c r="M348"/>
      <c r="N348"/>
      <c r="O348"/>
      <c r="P348"/>
    </row>
    <row r="349" spans="1:16" ht="13.5" hidden="1" customHeight="1" x14ac:dyDescent="0.2">
      <c r="A349" s="4"/>
      <c r="B349" s="12"/>
      <c r="C349" s="2"/>
      <c r="D349" s="2"/>
      <c r="E349" s="1">
        <v>14</v>
      </c>
      <c r="F349" s="2" t="b">
        <f>AND(IF($B$6='Бланк для заполнения'!C20,'Бланк для заполнения'!I20),IF($C$336='Бланк для заполнения'!J20,'Бланк для заполнения'!I20))</f>
        <v>0</v>
      </c>
      <c r="G349" s="2">
        <f>IF(F349=TRUE,'Бланк для заполнения'!K20,0)</f>
        <v>0</v>
      </c>
      <c r="H349" s="9"/>
      <c r="I349" s="3"/>
      <c r="J349"/>
      <c r="K349"/>
      <c r="L349"/>
      <c r="M349"/>
      <c r="N349"/>
      <c r="O349"/>
      <c r="P349"/>
    </row>
    <row r="350" spans="1:16" ht="13.5" hidden="1" customHeight="1" x14ac:dyDescent="0.2">
      <c r="A350" s="4"/>
      <c r="B350" s="12"/>
      <c r="C350" s="2"/>
      <c r="D350" s="2"/>
      <c r="E350" s="1">
        <v>15</v>
      </c>
      <c r="F350" s="2" t="b">
        <f>AND(IF($B$6='Бланк для заполнения'!C21,'Бланк для заполнения'!I21),IF($C$336='Бланк для заполнения'!J21,'Бланк для заполнения'!I21))</f>
        <v>0</v>
      </c>
      <c r="G350" s="2">
        <f>IF(F350=TRUE,'Бланк для заполнения'!K21,0)</f>
        <v>0</v>
      </c>
      <c r="H350" s="9"/>
      <c r="I350" s="3"/>
      <c r="J350"/>
      <c r="K350"/>
      <c r="L350"/>
      <c r="M350"/>
      <c r="N350"/>
      <c r="O350"/>
      <c r="P350"/>
    </row>
    <row r="351" spans="1:16" ht="13.5" hidden="1" customHeight="1" x14ac:dyDescent="0.2">
      <c r="A351" s="4"/>
      <c r="B351" s="12"/>
      <c r="C351" s="2"/>
      <c r="D351" s="2"/>
      <c r="E351" s="1">
        <v>16</v>
      </c>
      <c r="F351" s="2" t="b">
        <f>AND(IF($B$6='Бланк для заполнения'!C22,'Бланк для заполнения'!I22),IF($C$336='Бланк для заполнения'!J22,'Бланк для заполнения'!I22))</f>
        <v>0</v>
      </c>
      <c r="G351" s="2">
        <f>IF(F351=TRUE,'Бланк для заполнения'!K22,0)</f>
        <v>0</v>
      </c>
      <c r="H351" s="9"/>
      <c r="I351" s="3"/>
      <c r="J351"/>
      <c r="K351"/>
      <c r="L351"/>
      <c r="M351"/>
      <c r="N351"/>
      <c r="O351"/>
      <c r="P351"/>
    </row>
    <row r="352" spans="1:16" ht="13.5" hidden="1" customHeight="1" x14ac:dyDescent="0.2">
      <c r="A352" s="4"/>
      <c r="B352" s="12"/>
      <c r="C352" s="2"/>
      <c r="D352" s="2"/>
      <c r="E352" s="1">
        <v>17</v>
      </c>
      <c r="F352" s="2" t="b">
        <f>AND(IF($B$6='Бланк для заполнения'!C23,'Бланк для заполнения'!I23),IF($C$336='Бланк для заполнения'!J23,'Бланк для заполнения'!I23))</f>
        <v>0</v>
      </c>
      <c r="G352" s="2">
        <f>IF(F352=TRUE,'Бланк для заполнения'!K23,0)</f>
        <v>0</v>
      </c>
      <c r="H352" s="9"/>
      <c r="I352" s="3"/>
      <c r="J352"/>
      <c r="K352"/>
      <c r="L352"/>
      <c r="M352"/>
      <c r="N352"/>
      <c r="O352"/>
      <c r="P352"/>
    </row>
    <row r="353" spans="1:16" ht="13.5" hidden="1" customHeight="1" x14ac:dyDescent="0.2">
      <c r="A353" s="4"/>
      <c r="B353" s="12"/>
      <c r="C353" s="2"/>
      <c r="D353" s="2"/>
      <c r="E353" s="1">
        <v>18</v>
      </c>
      <c r="F353" s="2" t="b">
        <f>AND(IF($B$6='Бланк для заполнения'!C24,'Бланк для заполнения'!I24),IF($C$336='Бланк для заполнения'!J24,'Бланк для заполнения'!I24))</f>
        <v>0</v>
      </c>
      <c r="G353" s="2">
        <f>IF(F353=TRUE,'Бланк для заполнения'!K24,0)</f>
        <v>0</v>
      </c>
      <c r="H353" s="9"/>
      <c r="I353" s="3"/>
      <c r="J353"/>
      <c r="K353"/>
      <c r="L353"/>
      <c r="M353"/>
      <c r="N353"/>
      <c r="O353"/>
      <c r="P353"/>
    </row>
    <row r="354" spans="1:16" ht="13.5" hidden="1" customHeight="1" x14ac:dyDescent="0.2">
      <c r="A354" s="4"/>
      <c r="B354" s="12"/>
      <c r="C354" s="2"/>
      <c r="D354" s="2"/>
      <c r="E354" s="1">
        <v>19</v>
      </c>
      <c r="F354" s="2" t="b">
        <f>AND(IF($B$6='Бланк для заполнения'!C25,'Бланк для заполнения'!I25),IF($C$336='Бланк для заполнения'!J25,'Бланк для заполнения'!I25))</f>
        <v>0</v>
      </c>
      <c r="G354" s="2">
        <f>IF(F354=TRUE,'Бланк для заполнения'!K25,0)</f>
        <v>0</v>
      </c>
      <c r="H354" s="9"/>
      <c r="I354" s="3"/>
      <c r="J354"/>
      <c r="K354"/>
      <c r="L354"/>
      <c r="M354"/>
      <c r="N354"/>
      <c r="O354"/>
      <c r="P354"/>
    </row>
    <row r="355" spans="1:16" ht="13.5" hidden="1" customHeight="1" x14ac:dyDescent="0.2">
      <c r="A355" s="4"/>
      <c r="B355" s="12"/>
      <c r="C355" s="2"/>
      <c r="D355" s="2"/>
      <c r="E355" s="1">
        <v>20</v>
      </c>
      <c r="F355" s="2" t="b">
        <f>AND(IF($B$6='Бланк для заполнения'!C26,'Бланк для заполнения'!I26),IF($C$336='Бланк для заполнения'!J26,'Бланк для заполнения'!I26))</f>
        <v>0</v>
      </c>
      <c r="G355" s="2">
        <f>IF(F355=TRUE,'Бланк для заполнения'!K26,0)</f>
        <v>0</v>
      </c>
      <c r="H355" s="9"/>
      <c r="I355" s="3"/>
      <c r="J355"/>
      <c r="K355"/>
      <c r="L355"/>
      <c r="M355"/>
      <c r="N355"/>
      <c r="O355"/>
      <c r="P355"/>
    </row>
    <row r="356" spans="1:16" ht="13.5" hidden="1" customHeight="1" x14ac:dyDescent="0.2">
      <c r="A356" s="4"/>
      <c r="B356" s="12"/>
      <c r="C356" s="2"/>
      <c r="D356" s="2"/>
      <c r="E356" s="1">
        <v>21</v>
      </c>
      <c r="F356" s="2" t="b">
        <f>AND(IF($B$6='Бланк для заполнения'!C27,'Бланк для заполнения'!I27),IF($C$336='Бланк для заполнения'!J27,'Бланк для заполнения'!I27))</f>
        <v>0</v>
      </c>
      <c r="G356" s="2">
        <f>IF(F356=TRUE,'Бланк для заполнения'!K27,0)</f>
        <v>0</v>
      </c>
      <c r="H356" s="9"/>
      <c r="I356" s="3"/>
      <c r="J356"/>
      <c r="K356"/>
      <c r="L356"/>
      <c r="M356"/>
      <c r="N356"/>
      <c r="O356"/>
      <c r="P356"/>
    </row>
    <row r="357" spans="1:16" ht="13.5" hidden="1" customHeight="1" x14ac:dyDescent="0.2">
      <c r="A357" s="4"/>
      <c r="B357" s="12"/>
      <c r="C357" s="2"/>
      <c r="D357" s="2"/>
      <c r="E357" s="1">
        <v>22</v>
      </c>
      <c r="F357" s="2" t="b">
        <f>AND(IF($B$6='Бланк для заполнения'!C28,'Бланк для заполнения'!I28),IF($C$336='Бланк для заполнения'!J28,'Бланк для заполнения'!I28))</f>
        <v>0</v>
      </c>
      <c r="G357" s="2">
        <f>IF(F357=TRUE,'Бланк для заполнения'!K28,0)</f>
        <v>0</v>
      </c>
      <c r="H357" s="9"/>
      <c r="I357" s="3"/>
      <c r="J357"/>
      <c r="K357"/>
      <c r="L357"/>
      <c r="M357"/>
      <c r="N357"/>
      <c r="O357"/>
      <c r="P357"/>
    </row>
    <row r="358" spans="1:16" ht="13.5" hidden="1" customHeight="1" x14ac:dyDescent="0.2">
      <c r="A358" s="4"/>
      <c r="B358" s="12"/>
      <c r="C358" s="2"/>
      <c r="D358" s="2"/>
      <c r="E358" s="1">
        <v>23</v>
      </c>
      <c r="F358" s="2" t="b">
        <f>AND(IF($B$6='Бланк для заполнения'!C29,'Бланк для заполнения'!I29),IF($C$336='Бланк для заполнения'!J29,'Бланк для заполнения'!I29))</f>
        <v>0</v>
      </c>
      <c r="G358" s="2">
        <f>IF(F358=TRUE,'Бланк для заполнения'!K29,0)</f>
        <v>0</v>
      </c>
      <c r="H358" s="9"/>
      <c r="I358" s="3"/>
      <c r="J358"/>
      <c r="K358"/>
      <c r="L358"/>
      <c r="M358"/>
      <c r="N358"/>
      <c r="O358"/>
      <c r="P358"/>
    </row>
    <row r="359" spans="1:16" ht="13.5" hidden="1" customHeight="1" x14ac:dyDescent="0.2">
      <c r="A359" s="4"/>
      <c r="B359" s="12"/>
      <c r="C359" s="2"/>
      <c r="D359" s="2"/>
      <c r="E359" s="1">
        <v>24</v>
      </c>
      <c r="F359" s="2" t="b">
        <f>AND(IF($B$6='Бланк для заполнения'!C30,'Бланк для заполнения'!I30),IF($C$336='Бланк для заполнения'!J30,'Бланк для заполнения'!I30))</f>
        <v>0</v>
      </c>
      <c r="G359" s="2">
        <f>IF(F359=TRUE,'Бланк для заполнения'!K30,0)</f>
        <v>0</v>
      </c>
      <c r="H359" s="9"/>
      <c r="I359" s="3"/>
      <c r="J359"/>
      <c r="K359"/>
      <c r="L359"/>
      <c r="M359"/>
      <c r="N359"/>
      <c r="O359"/>
      <c r="P359"/>
    </row>
    <row r="360" spans="1:16" ht="13.5" hidden="1" customHeight="1" x14ac:dyDescent="0.2">
      <c r="A360" s="4"/>
      <c r="B360" s="12"/>
      <c r="C360" s="2"/>
      <c r="D360" s="2"/>
      <c r="E360" s="1">
        <v>25</v>
      </c>
      <c r="F360" s="2" t="b">
        <f>AND(IF($B$6='Бланк для заполнения'!C31,'Бланк для заполнения'!I31),IF($C$336='Бланк для заполнения'!J31,'Бланк для заполнения'!I31))</f>
        <v>0</v>
      </c>
      <c r="G360" s="2">
        <f>IF(F360=TRUE,'Бланк для заполнения'!K31,0)</f>
        <v>0</v>
      </c>
      <c r="H360" s="9"/>
      <c r="I360" s="3"/>
      <c r="J360"/>
      <c r="K360"/>
      <c r="L360"/>
      <c r="M360"/>
      <c r="N360"/>
      <c r="O360"/>
      <c r="P360"/>
    </row>
    <row r="361" spans="1:16" ht="13.5" hidden="1" customHeight="1" x14ac:dyDescent="0.2">
      <c r="A361" s="4"/>
      <c r="B361" s="12"/>
      <c r="C361" s="2"/>
      <c r="D361" s="2"/>
      <c r="E361" s="1">
        <v>26</v>
      </c>
      <c r="F361" s="2" t="b">
        <f>AND(IF($B$6='Бланк для заполнения'!C32,'Бланк для заполнения'!I32),IF($C$336='Бланк для заполнения'!J32,'Бланк для заполнения'!I32))</f>
        <v>0</v>
      </c>
      <c r="G361" s="2">
        <f>IF(F361=TRUE,'Бланк для заполнения'!K32,0)</f>
        <v>0</v>
      </c>
      <c r="H361" s="9"/>
      <c r="I361" s="3"/>
      <c r="J361"/>
      <c r="K361"/>
      <c r="L361"/>
      <c r="M361"/>
      <c r="N361"/>
      <c r="O361"/>
      <c r="P361"/>
    </row>
    <row r="362" spans="1:16" ht="13.5" hidden="1" customHeight="1" x14ac:dyDescent="0.2">
      <c r="A362" s="4"/>
      <c r="B362" s="12"/>
      <c r="C362" s="2"/>
      <c r="D362" s="2"/>
      <c r="E362" s="1">
        <v>27</v>
      </c>
      <c r="F362" s="2" t="b">
        <f>AND(IF($B$6='Бланк для заполнения'!C33,'Бланк для заполнения'!I33),IF($C$336='Бланк для заполнения'!J33,'Бланк для заполнения'!I33))</f>
        <v>0</v>
      </c>
      <c r="G362" s="2">
        <f>IF(F362=TRUE,'Бланк для заполнения'!K33,0)</f>
        <v>0</v>
      </c>
      <c r="H362" s="9"/>
      <c r="I362" s="3"/>
      <c r="J362"/>
      <c r="K362"/>
      <c r="L362"/>
      <c r="M362"/>
      <c r="N362"/>
      <c r="O362"/>
      <c r="P362"/>
    </row>
    <row r="363" spans="1:16" ht="13.5" hidden="1" customHeight="1" x14ac:dyDescent="0.2">
      <c r="A363" s="4"/>
      <c r="B363" s="12"/>
      <c r="C363" s="2"/>
      <c r="D363" s="2"/>
      <c r="E363" s="1">
        <v>28</v>
      </c>
      <c r="F363" s="2" t="b">
        <f>AND(IF($B$6='Бланк для заполнения'!C34,'Бланк для заполнения'!I34),IF($C$336='Бланк для заполнения'!J34,'Бланк для заполнения'!I34))</f>
        <v>0</v>
      </c>
      <c r="G363" s="2">
        <f>IF(F363=TRUE,'Бланк для заполнения'!K34,0)</f>
        <v>0</v>
      </c>
      <c r="H363" s="9"/>
      <c r="I363" s="3"/>
      <c r="J363"/>
      <c r="K363"/>
      <c r="L363"/>
      <c r="M363"/>
      <c r="N363"/>
      <c r="O363"/>
      <c r="P363"/>
    </row>
    <row r="364" spans="1:16" ht="13.5" hidden="1" customHeight="1" x14ac:dyDescent="0.2">
      <c r="A364" s="4"/>
      <c r="B364" s="12"/>
      <c r="C364" s="2"/>
      <c r="D364" s="2"/>
      <c r="E364" s="1">
        <v>29</v>
      </c>
      <c r="F364" s="2" t="b">
        <f>AND(IF($B$6='Бланк для заполнения'!C35,'Бланк для заполнения'!I35),IF($C$336='Бланк для заполнения'!J35,'Бланк для заполнения'!I35))</f>
        <v>0</v>
      </c>
      <c r="G364" s="2">
        <f>IF(F364=TRUE,'Бланк для заполнения'!K35,0)</f>
        <v>0</v>
      </c>
      <c r="H364" s="9"/>
      <c r="I364" s="3"/>
      <c r="J364"/>
      <c r="K364"/>
      <c r="L364"/>
      <c r="M364"/>
      <c r="N364"/>
      <c r="O364"/>
      <c r="P364"/>
    </row>
    <row r="365" spans="1:16" ht="13.5" hidden="1" customHeight="1" x14ac:dyDescent="0.2">
      <c r="A365" s="4"/>
      <c r="B365" s="12"/>
      <c r="C365" s="2"/>
      <c r="D365" s="2"/>
      <c r="E365" s="1">
        <v>30</v>
      </c>
      <c r="F365" s="2" t="b">
        <f>AND(IF($B$6='Бланк для заполнения'!C36,'Бланк для заполнения'!I36),IF($C$336='Бланк для заполнения'!J36,'Бланк для заполнения'!I36))</f>
        <v>0</v>
      </c>
      <c r="G365" s="2">
        <f>IF(F365=TRUE,'Бланк для заполнения'!K36,0)</f>
        <v>0</v>
      </c>
      <c r="H365" s="9"/>
      <c r="I365" s="3"/>
      <c r="J365"/>
      <c r="K365"/>
      <c r="L365"/>
      <c r="M365"/>
      <c r="N365"/>
      <c r="O365"/>
      <c r="P365"/>
    </row>
    <row r="366" spans="1:16" x14ac:dyDescent="0.2">
      <c r="A366" s="18"/>
      <c r="B366" s="50" t="s">
        <v>95</v>
      </c>
      <c r="C366" s="51" t="s">
        <v>297</v>
      </c>
      <c r="D366" s="51" t="s">
        <v>94</v>
      </c>
      <c r="E366" s="1">
        <v>1</v>
      </c>
      <c r="F366" s="2" t="b">
        <f>AND(IF($B$6='Бланк для заполнения'!C7,'Бланк для заполнения'!U7),IF($C$366='Бланк для заполнения'!L7,'Бланк для заполнения'!U7))</f>
        <v>0</v>
      </c>
      <c r="G366" s="2">
        <f>IF(F366=TRUE,'Бланк для заполнения'!U7,0)</f>
        <v>0</v>
      </c>
      <c r="H366" s="49">
        <f>SUM(G366:G395)</f>
        <v>0</v>
      </c>
      <c r="I366" s="19"/>
    </row>
    <row r="367" spans="1:16" ht="13.5" hidden="1" customHeight="1" x14ac:dyDescent="0.2">
      <c r="A367" s="4"/>
      <c r="B367" s="12"/>
      <c r="C367" s="2"/>
      <c r="D367" s="2"/>
      <c r="E367" s="1">
        <v>2</v>
      </c>
      <c r="F367" s="2" t="b">
        <f>AND(IF($B$6='Бланк для заполнения'!C8,'Бланк для заполнения'!U8),IF($C$366='Бланк для заполнения'!L8,'Бланк для заполнения'!U8))</f>
        <v>0</v>
      </c>
      <c r="G367" s="2">
        <f>IF(F367=TRUE,'Бланк для заполнения'!U8,0)</f>
        <v>0</v>
      </c>
      <c r="H367" s="9"/>
      <c r="I367" s="3"/>
      <c r="J367"/>
      <c r="K367"/>
      <c r="L367"/>
      <c r="M367"/>
      <c r="N367"/>
      <c r="O367"/>
      <c r="P367"/>
    </row>
    <row r="368" spans="1:16" ht="13.5" hidden="1" customHeight="1" x14ac:dyDescent="0.2">
      <c r="A368" s="4"/>
      <c r="B368" s="12"/>
      <c r="C368" s="2"/>
      <c r="D368" s="2"/>
      <c r="E368" s="1">
        <v>3</v>
      </c>
      <c r="F368" s="2" t="b">
        <f>AND(IF($B$6='Бланк для заполнения'!C9,'Бланк для заполнения'!U9),IF($C$366='Бланк для заполнения'!L9,'Бланк для заполнения'!U9))</f>
        <v>0</v>
      </c>
      <c r="G368" s="2">
        <f>IF(F368=TRUE,'Бланк для заполнения'!U9,0)</f>
        <v>0</v>
      </c>
      <c r="H368" s="9"/>
      <c r="I368" s="3"/>
      <c r="J368"/>
      <c r="K368"/>
      <c r="L368"/>
      <c r="M368"/>
      <c r="N368"/>
      <c r="O368"/>
      <c r="P368"/>
    </row>
    <row r="369" spans="1:16" ht="13.5" hidden="1" customHeight="1" x14ac:dyDescent="0.2">
      <c r="A369" s="4"/>
      <c r="B369" s="12"/>
      <c r="C369" s="2"/>
      <c r="D369" s="2"/>
      <c r="E369" s="1">
        <v>4</v>
      </c>
      <c r="F369" s="2" t="b">
        <f>AND(IF($B$6='Бланк для заполнения'!C10,'Бланк для заполнения'!U10),IF($C$366='Бланк для заполнения'!L10,'Бланк для заполнения'!U10))</f>
        <v>0</v>
      </c>
      <c r="G369" s="2">
        <f>IF(F369=TRUE,'Бланк для заполнения'!U10,0)</f>
        <v>0</v>
      </c>
      <c r="H369" s="9"/>
      <c r="I369" s="3"/>
      <c r="J369"/>
      <c r="K369"/>
      <c r="L369"/>
      <c r="M369"/>
      <c r="N369"/>
      <c r="O369"/>
      <c r="P369"/>
    </row>
    <row r="370" spans="1:16" ht="13.5" hidden="1" customHeight="1" x14ac:dyDescent="0.2">
      <c r="A370" s="4"/>
      <c r="B370" s="12"/>
      <c r="C370" s="2"/>
      <c r="D370" s="2"/>
      <c r="E370" s="1">
        <v>5</v>
      </c>
      <c r="F370" s="2" t="b">
        <f>AND(IF($B$6='Бланк для заполнения'!C11,'Бланк для заполнения'!U11),IF($C$366='Бланк для заполнения'!L11,'Бланк для заполнения'!U11))</f>
        <v>0</v>
      </c>
      <c r="G370" s="2">
        <f>IF(F370=TRUE,'Бланк для заполнения'!U11,0)</f>
        <v>0</v>
      </c>
      <c r="H370" s="9"/>
      <c r="I370" s="3"/>
      <c r="J370"/>
      <c r="K370"/>
      <c r="L370"/>
      <c r="M370"/>
      <c r="N370"/>
      <c r="O370"/>
      <c r="P370"/>
    </row>
    <row r="371" spans="1:16" ht="13.5" hidden="1" customHeight="1" x14ac:dyDescent="0.2">
      <c r="A371" s="4"/>
      <c r="B371" s="12"/>
      <c r="C371" s="2"/>
      <c r="D371" s="2"/>
      <c r="E371" s="1">
        <v>6</v>
      </c>
      <c r="F371" s="2" t="b">
        <f>AND(IF($B$6='Бланк для заполнения'!C12,'Бланк для заполнения'!U12),IF($C$366='Бланк для заполнения'!L12,'Бланк для заполнения'!U12))</f>
        <v>0</v>
      </c>
      <c r="G371" s="2">
        <f>IF(F371=TRUE,'Бланк для заполнения'!U12,0)</f>
        <v>0</v>
      </c>
      <c r="H371" s="9"/>
      <c r="I371" s="3"/>
      <c r="J371"/>
      <c r="K371"/>
      <c r="L371"/>
      <c r="M371"/>
      <c r="N371"/>
      <c r="O371"/>
      <c r="P371"/>
    </row>
    <row r="372" spans="1:16" ht="13.5" hidden="1" customHeight="1" x14ac:dyDescent="0.2">
      <c r="A372" s="4"/>
      <c r="B372" s="12"/>
      <c r="C372" s="2"/>
      <c r="D372" s="2"/>
      <c r="E372" s="1">
        <v>7</v>
      </c>
      <c r="F372" s="2" t="b">
        <f>AND(IF($B$6='Бланк для заполнения'!C13,'Бланк для заполнения'!U13),IF($C$366='Бланк для заполнения'!L13,'Бланк для заполнения'!U13))</f>
        <v>0</v>
      </c>
      <c r="G372" s="2">
        <f>IF(F372=TRUE,'Бланк для заполнения'!U13,0)</f>
        <v>0</v>
      </c>
      <c r="H372" s="9"/>
      <c r="I372" s="3"/>
      <c r="J372"/>
      <c r="K372"/>
      <c r="L372"/>
      <c r="M372"/>
      <c r="N372"/>
      <c r="O372"/>
      <c r="P372"/>
    </row>
    <row r="373" spans="1:16" ht="13.5" hidden="1" customHeight="1" x14ac:dyDescent="0.2">
      <c r="A373" s="4"/>
      <c r="B373" s="12"/>
      <c r="C373" s="2"/>
      <c r="D373" s="2"/>
      <c r="E373" s="1">
        <v>8</v>
      </c>
      <c r="F373" s="2" t="b">
        <f>AND(IF($B$6='Бланк для заполнения'!C14,'Бланк для заполнения'!U14),IF($C$366='Бланк для заполнения'!L14,'Бланк для заполнения'!U14))</f>
        <v>0</v>
      </c>
      <c r="G373" s="2">
        <f>IF(F373=TRUE,'Бланк для заполнения'!U14,0)</f>
        <v>0</v>
      </c>
      <c r="H373" s="9"/>
      <c r="I373" s="3"/>
      <c r="J373"/>
      <c r="K373"/>
      <c r="L373"/>
      <c r="M373"/>
      <c r="N373"/>
      <c r="O373"/>
      <c r="P373"/>
    </row>
    <row r="374" spans="1:16" ht="13.5" hidden="1" customHeight="1" x14ac:dyDescent="0.2">
      <c r="A374" s="4"/>
      <c r="B374" s="12"/>
      <c r="C374" s="2"/>
      <c r="D374" s="2"/>
      <c r="E374" s="1">
        <v>9</v>
      </c>
      <c r="F374" s="2" t="b">
        <f>AND(IF($B$6='Бланк для заполнения'!C15,'Бланк для заполнения'!U15),IF($C$366='Бланк для заполнения'!L15,'Бланк для заполнения'!U15))</f>
        <v>0</v>
      </c>
      <c r="G374" s="2">
        <f>IF(F374=TRUE,'Бланк для заполнения'!U15,0)</f>
        <v>0</v>
      </c>
      <c r="H374" s="9"/>
      <c r="I374" s="3"/>
      <c r="J374"/>
      <c r="K374"/>
      <c r="L374"/>
      <c r="M374"/>
      <c r="N374"/>
      <c r="O374"/>
      <c r="P374"/>
    </row>
    <row r="375" spans="1:16" ht="13.5" hidden="1" customHeight="1" x14ac:dyDescent="0.2">
      <c r="A375" s="4"/>
      <c r="B375" s="12"/>
      <c r="C375" s="2"/>
      <c r="D375" s="2"/>
      <c r="E375" s="1">
        <v>10</v>
      </c>
      <c r="F375" s="2" t="b">
        <f>AND(IF($B$6='Бланк для заполнения'!C16,'Бланк для заполнения'!U16),IF($C$366='Бланк для заполнения'!L16,'Бланк для заполнения'!U16))</f>
        <v>0</v>
      </c>
      <c r="G375" s="2">
        <f>IF(F375=TRUE,'Бланк для заполнения'!U16,0)</f>
        <v>0</v>
      </c>
      <c r="H375" s="9"/>
      <c r="I375" s="3"/>
      <c r="J375"/>
      <c r="K375"/>
      <c r="L375"/>
      <c r="M375"/>
      <c r="N375"/>
      <c r="O375"/>
      <c r="P375"/>
    </row>
    <row r="376" spans="1:16" ht="13.5" hidden="1" customHeight="1" x14ac:dyDescent="0.2">
      <c r="A376" s="4"/>
      <c r="B376" s="12"/>
      <c r="C376" s="2"/>
      <c r="D376" s="2"/>
      <c r="E376" s="1">
        <v>11</v>
      </c>
      <c r="F376" s="2" t="b">
        <f>AND(IF($B$6='Бланк для заполнения'!C17,'Бланк для заполнения'!U17),IF($C$366='Бланк для заполнения'!L17,'Бланк для заполнения'!U17))</f>
        <v>0</v>
      </c>
      <c r="G376" s="2">
        <f>IF(F376=TRUE,'Бланк для заполнения'!U17,0)</f>
        <v>0</v>
      </c>
      <c r="H376" s="9"/>
      <c r="I376" s="3"/>
      <c r="J376"/>
      <c r="K376"/>
      <c r="L376"/>
      <c r="M376"/>
      <c r="N376"/>
      <c r="O376"/>
      <c r="P376"/>
    </row>
    <row r="377" spans="1:16" ht="13.5" hidden="1" customHeight="1" x14ac:dyDescent="0.2">
      <c r="A377" s="4"/>
      <c r="B377" s="12"/>
      <c r="C377" s="2"/>
      <c r="D377" s="2"/>
      <c r="E377" s="1">
        <v>12</v>
      </c>
      <c r="F377" s="2" t="b">
        <f>AND(IF($B$6='Бланк для заполнения'!C18,'Бланк для заполнения'!U18),IF($C$366='Бланк для заполнения'!L18,'Бланк для заполнения'!U18))</f>
        <v>0</v>
      </c>
      <c r="G377" s="2">
        <f>IF(F377=TRUE,'Бланк для заполнения'!U18,0)</f>
        <v>0</v>
      </c>
      <c r="H377" s="9"/>
      <c r="I377" s="3"/>
      <c r="J377"/>
      <c r="K377"/>
      <c r="L377"/>
      <c r="M377"/>
      <c r="N377"/>
      <c r="O377"/>
      <c r="P377"/>
    </row>
    <row r="378" spans="1:16" ht="13.5" hidden="1" customHeight="1" x14ac:dyDescent="0.2">
      <c r="A378" s="4"/>
      <c r="B378" s="12"/>
      <c r="C378" s="2"/>
      <c r="D378" s="2"/>
      <c r="E378" s="1">
        <v>13</v>
      </c>
      <c r="F378" s="2" t="b">
        <f>AND(IF($B$6='Бланк для заполнения'!C19,'Бланк для заполнения'!U19),IF($C$366='Бланк для заполнения'!L19,'Бланк для заполнения'!U19))</f>
        <v>0</v>
      </c>
      <c r="G378" s="2">
        <f>IF(F378=TRUE,'Бланк для заполнения'!U19,0)</f>
        <v>0</v>
      </c>
      <c r="H378" s="9"/>
      <c r="I378" s="3"/>
      <c r="J378"/>
      <c r="K378"/>
      <c r="L378"/>
      <c r="M378"/>
      <c r="N378"/>
      <c r="O378"/>
      <c r="P378"/>
    </row>
    <row r="379" spans="1:16" ht="13.5" hidden="1" customHeight="1" x14ac:dyDescent="0.2">
      <c r="A379" s="4"/>
      <c r="B379" s="12"/>
      <c r="C379" s="2"/>
      <c r="D379" s="2"/>
      <c r="E379" s="1">
        <v>14</v>
      </c>
      <c r="F379" s="2" t="b">
        <f>AND(IF($B$6='Бланк для заполнения'!C20,'Бланк для заполнения'!U20),IF($C$366='Бланк для заполнения'!L20,'Бланк для заполнения'!U20))</f>
        <v>0</v>
      </c>
      <c r="G379" s="2">
        <f>IF(F379=TRUE,'Бланк для заполнения'!U20,0)</f>
        <v>0</v>
      </c>
      <c r="H379" s="9"/>
      <c r="I379" s="3"/>
      <c r="J379"/>
      <c r="K379"/>
      <c r="L379"/>
      <c r="M379"/>
      <c r="N379"/>
      <c r="O379"/>
      <c r="P379"/>
    </row>
    <row r="380" spans="1:16" ht="13.5" hidden="1" customHeight="1" x14ac:dyDescent="0.2">
      <c r="A380" s="4"/>
      <c r="B380" s="12"/>
      <c r="C380" s="2"/>
      <c r="D380" s="2"/>
      <c r="E380" s="1">
        <v>15</v>
      </c>
      <c r="F380" s="2" t="b">
        <f>AND(IF($B$6='Бланк для заполнения'!C21,'Бланк для заполнения'!U21),IF($C$366='Бланк для заполнения'!L21,'Бланк для заполнения'!U21))</f>
        <v>0</v>
      </c>
      <c r="G380" s="2">
        <f>IF(F380=TRUE,'Бланк для заполнения'!U21,0)</f>
        <v>0</v>
      </c>
      <c r="H380" s="9"/>
      <c r="I380" s="3"/>
      <c r="J380"/>
      <c r="K380"/>
      <c r="L380"/>
      <c r="M380"/>
      <c r="N380"/>
      <c r="O380"/>
      <c r="P380"/>
    </row>
    <row r="381" spans="1:16" ht="13.5" hidden="1" customHeight="1" x14ac:dyDescent="0.2">
      <c r="A381" s="4"/>
      <c r="B381" s="12"/>
      <c r="C381" s="2"/>
      <c r="D381" s="2"/>
      <c r="E381" s="1">
        <v>16</v>
      </c>
      <c r="F381" s="2" t="b">
        <f>AND(IF($B$6='Бланк для заполнения'!C22,'Бланк для заполнения'!U22),IF($C$366='Бланк для заполнения'!L22,'Бланк для заполнения'!U22))</f>
        <v>0</v>
      </c>
      <c r="G381" s="2">
        <f>IF(F381=TRUE,'Бланк для заполнения'!U22,0)</f>
        <v>0</v>
      </c>
      <c r="H381" s="9"/>
      <c r="I381" s="3"/>
      <c r="J381"/>
      <c r="K381"/>
      <c r="L381"/>
      <c r="M381"/>
      <c r="N381"/>
      <c r="O381"/>
      <c r="P381"/>
    </row>
    <row r="382" spans="1:16" ht="13.5" hidden="1" customHeight="1" x14ac:dyDescent="0.2">
      <c r="A382" s="4"/>
      <c r="B382" s="12"/>
      <c r="C382" s="2"/>
      <c r="D382" s="2"/>
      <c r="E382" s="1">
        <v>17</v>
      </c>
      <c r="F382" s="2" t="b">
        <f>AND(IF($B$6='Бланк для заполнения'!C23,'Бланк для заполнения'!U23),IF($C$366='Бланк для заполнения'!L23,'Бланк для заполнения'!U23))</f>
        <v>0</v>
      </c>
      <c r="G382" s="2">
        <f>IF(F382=TRUE,'Бланк для заполнения'!U23,0)</f>
        <v>0</v>
      </c>
      <c r="H382" s="9"/>
      <c r="I382" s="3"/>
      <c r="J382"/>
      <c r="K382"/>
      <c r="L382"/>
      <c r="M382"/>
      <c r="N382"/>
      <c r="O382"/>
      <c r="P382"/>
    </row>
    <row r="383" spans="1:16" ht="13.5" hidden="1" customHeight="1" x14ac:dyDescent="0.2">
      <c r="A383" s="4"/>
      <c r="B383" s="12"/>
      <c r="C383" s="2"/>
      <c r="D383" s="2"/>
      <c r="E383" s="1">
        <v>18</v>
      </c>
      <c r="F383" s="2" t="b">
        <f>AND(IF($B$6='Бланк для заполнения'!C24,'Бланк для заполнения'!U24),IF($C$366='Бланк для заполнения'!L24,'Бланк для заполнения'!U24))</f>
        <v>0</v>
      </c>
      <c r="G383" s="2">
        <f>IF(F383=TRUE,'Бланк для заполнения'!U24,0)</f>
        <v>0</v>
      </c>
      <c r="H383" s="9"/>
      <c r="I383" s="3"/>
      <c r="J383"/>
      <c r="K383"/>
      <c r="L383"/>
      <c r="M383"/>
      <c r="N383"/>
      <c r="O383"/>
      <c r="P383"/>
    </row>
    <row r="384" spans="1:16" ht="13.5" hidden="1" customHeight="1" x14ac:dyDescent="0.2">
      <c r="A384" s="4"/>
      <c r="B384" s="12"/>
      <c r="C384" s="2"/>
      <c r="D384" s="2"/>
      <c r="E384" s="1">
        <v>19</v>
      </c>
      <c r="F384" s="2" t="b">
        <f>AND(IF($B$6='Бланк для заполнения'!C25,'Бланк для заполнения'!U25),IF($C$366='Бланк для заполнения'!L25,'Бланк для заполнения'!U25))</f>
        <v>0</v>
      </c>
      <c r="G384" s="2">
        <f>IF(F384=TRUE,'Бланк для заполнения'!U25,0)</f>
        <v>0</v>
      </c>
      <c r="H384" s="9"/>
      <c r="I384" s="3"/>
      <c r="J384"/>
      <c r="K384"/>
      <c r="L384"/>
      <c r="M384"/>
      <c r="N384"/>
      <c r="O384"/>
      <c r="P384"/>
    </row>
    <row r="385" spans="1:16" ht="13.5" hidden="1" customHeight="1" x14ac:dyDescent="0.2">
      <c r="A385" s="4"/>
      <c r="B385" s="12"/>
      <c r="C385" s="2"/>
      <c r="D385" s="2"/>
      <c r="E385" s="1">
        <v>20</v>
      </c>
      <c r="F385" s="2" t="b">
        <f>AND(IF($B$6='Бланк для заполнения'!C26,'Бланк для заполнения'!U26),IF($C$366='Бланк для заполнения'!L26,'Бланк для заполнения'!U26))</f>
        <v>0</v>
      </c>
      <c r="G385" s="2">
        <f>IF(F385=TRUE,'Бланк для заполнения'!U26,0)</f>
        <v>0</v>
      </c>
      <c r="H385" s="9"/>
      <c r="I385" s="3"/>
      <c r="J385"/>
      <c r="K385"/>
      <c r="L385"/>
      <c r="M385"/>
      <c r="N385"/>
      <c r="O385"/>
      <c r="P385"/>
    </row>
    <row r="386" spans="1:16" ht="13.5" hidden="1" customHeight="1" x14ac:dyDescent="0.2">
      <c r="A386" s="4"/>
      <c r="B386" s="12"/>
      <c r="C386" s="2"/>
      <c r="D386" s="2"/>
      <c r="E386" s="1">
        <v>21</v>
      </c>
      <c r="F386" s="2" t="b">
        <f>AND(IF($B$6='Бланк для заполнения'!C27,'Бланк для заполнения'!U27),IF($C$366='Бланк для заполнения'!L27,'Бланк для заполнения'!U27))</f>
        <v>0</v>
      </c>
      <c r="G386" s="2">
        <f>IF(F386=TRUE,'Бланк для заполнения'!U27,0)</f>
        <v>0</v>
      </c>
      <c r="H386" s="9"/>
      <c r="I386" s="3"/>
      <c r="J386"/>
      <c r="K386"/>
      <c r="L386"/>
      <c r="M386"/>
      <c r="N386"/>
      <c r="O386"/>
      <c r="P386"/>
    </row>
    <row r="387" spans="1:16" ht="13.5" hidden="1" customHeight="1" x14ac:dyDescent="0.2">
      <c r="A387" s="4"/>
      <c r="B387" s="12"/>
      <c r="C387" s="2"/>
      <c r="D387" s="2"/>
      <c r="E387" s="1">
        <v>22</v>
      </c>
      <c r="F387" s="2" t="b">
        <f>AND(IF($B$6='Бланк для заполнения'!C28,'Бланк для заполнения'!U28),IF($C$366='Бланк для заполнения'!L28,'Бланк для заполнения'!U28))</f>
        <v>0</v>
      </c>
      <c r="G387" s="2">
        <f>IF(F387=TRUE,'Бланк для заполнения'!U28,0)</f>
        <v>0</v>
      </c>
      <c r="H387" s="9"/>
      <c r="I387" s="3"/>
      <c r="J387"/>
      <c r="K387"/>
      <c r="L387"/>
      <c r="M387"/>
      <c r="N387"/>
      <c r="O387"/>
      <c r="P387"/>
    </row>
    <row r="388" spans="1:16" ht="13.5" hidden="1" customHeight="1" x14ac:dyDescent="0.2">
      <c r="A388" s="4"/>
      <c r="B388" s="12"/>
      <c r="C388" s="2"/>
      <c r="D388" s="2"/>
      <c r="E388" s="1">
        <v>23</v>
      </c>
      <c r="F388" s="2" t="b">
        <f>AND(IF($B$6='Бланк для заполнения'!C29,'Бланк для заполнения'!U29),IF($C$366='Бланк для заполнения'!L29,'Бланк для заполнения'!U29))</f>
        <v>0</v>
      </c>
      <c r="G388" s="2">
        <f>IF(F388=TRUE,'Бланк для заполнения'!U29,0)</f>
        <v>0</v>
      </c>
      <c r="H388" s="9"/>
      <c r="I388" s="3"/>
      <c r="J388"/>
      <c r="K388"/>
      <c r="L388"/>
      <c r="M388"/>
      <c r="N388"/>
      <c r="O388"/>
      <c r="P388"/>
    </row>
    <row r="389" spans="1:16" ht="13.5" hidden="1" customHeight="1" x14ac:dyDescent="0.2">
      <c r="A389" s="4"/>
      <c r="B389" s="12"/>
      <c r="C389" s="2"/>
      <c r="D389" s="2"/>
      <c r="E389" s="1">
        <v>24</v>
      </c>
      <c r="F389" s="2" t="b">
        <f>AND(IF($B$6='Бланк для заполнения'!C30,'Бланк для заполнения'!U30),IF($C$366='Бланк для заполнения'!L30,'Бланк для заполнения'!U30))</f>
        <v>0</v>
      </c>
      <c r="G389" s="2">
        <f>IF(F389=TRUE,'Бланк для заполнения'!U30,0)</f>
        <v>0</v>
      </c>
      <c r="H389" s="9"/>
      <c r="I389" s="3"/>
      <c r="J389"/>
      <c r="K389"/>
      <c r="L389"/>
      <c r="M389"/>
      <c r="N389"/>
      <c r="O389"/>
      <c r="P389"/>
    </row>
    <row r="390" spans="1:16" ht="13.5" hidden="1" customHeight="1" x14ac:dyDescent="0.2">
      <c r="A390" s="4"/>
      <c r="B390" s="12"/>
      <c r="C390" s="2"/>
      <c r="D390" s="2"/>
      <c r="E390" s="1">
        <v>25</v>
      </c>
      <c r="F390" s="2" t="b">
        <f>AND(IF($B$6='Бланк для заполнения'!C31,'Бланк для заполнения'!U31),IF($C$366='Бланк для заполнения'!L31,'Бланк для заполнения'!U31))</f>
        <v>0</v>
      </c>
      <c r="G390" s="2">
        <f>IF(F390=TRUE,'Бланк для заполнения'!U31,0)</f>
        <v>0</v>
      </c>
      <c r="H390" s="9"/>
      <c r="I390" s="3"/>
      <c r="J390"/>
      <c r="K390"/>
      <c r="L390"/>
      <c r="M390"/>
      <c r="N390"/>
      <c r="O390"/>
      <c r="P390"/>
    </row>
    <row r="391" spans="1:16" ht="13.5" hidden="1" customHeight="1" x14ac:dyDescent="0.2">
      <c r="A391" s="4"/>
      <c r="B391" s="12"/>
      <c r="C391" s="2"/>
      <c r="D391" s="2"/>
      <c r="E391" s="1">
        <v>26</v>
      </c>
      <c r="F391" s="2" t="b">
        <f>AND(IF($B$6='Бланк для заполнения'!C32,'Бланк для заполнения'!U32),IF($C$366='Бланк для заполнения'!L32,'Бланк для заполнения'!U32))</f>
        <v>0</v>
      </c>
      <c r="G391" s="2">
        <f>IF(F391=TRUE,'Бланк для заполнения'!U32,0)</f>
        <v>0</v>
      </c>
      <c r="H391" s="9"/>
      <c r="I391" s="3"/>
      <c r="J391"/>
      <c r="K391"/>
      <c r="L391"/>
      <c r="M391"/>
      <c r="N391"/>
      <c r="O391"/>
      <c r="P391"/>
    </row>
    <row r="392" spans="1:16" ht="13.5" hidden="1" customHeight="1" x14ac:dyDescent="0.2">
      <c r="A392" s="4"/>
      <c r="B392" s="12"/>
      <c r="C392" s="2"/>
      <c r="D392" s="2"/>
      <c r="E392" s="1">
        <v>27</v>
      </c>
      <c r="F392" s="2" t="b">
        <f>AND(IF($B$6='Бланк для заполнения'!C33,'Бланк для заполнения'!U33),IF($C$366='Бланк для заполнения'!L33,'Бланк для заполнения'!U33))</f>
        <v>0</v>
      </c>
      <c r="G392" s="2">
        <f>IF(F392=TRUE,'Бланк для заполнения'!U33,0)</f>
        <v>0</v>
      </c>
      <c r="H392" s="9"/>
      <c r="I392" s="3"/>
      <c r="J392"/>
      <c r="K392"/>
      <c r="L392"/>
      <c r="M392"/>
      <c r="N392"/>
      <c r="O392"/>
      <c r="P392"/>
    </row>
    <row r="393" spans="1:16" ht="13.5" hidden="1" customHeight="1" x14ac:dyDescent="0.2">
      <c r="A393" s="4"/>
      <c r="B393" s="12"/>
      <c r="C393" s="2"/>
      <c r="D393" s="2"/>
      <c r="E393" s="1">
        <v>28</v>
      </c>
      <c r="F393" s="2" t="b">
        <f>AND(IF($B$6='Бланк для заполнения'!C34,'Бланк для заполнения'!U34),IF($C$366='Бланк для заполнения'!L34,'Бланк для заполнения'!U34))</f>
        <v>0</v>
      </c>
      <c r="G393" s="2">
        <f>IF(F393=TRUE,'Бланк для заполнения'!U34,0)</f>
        <v>0</v>
      </c>
      <c r="H393" s="9"/>
      <c r="I393" s="3"/>
      <c r="J393"/>
      <c r="K393"/>
      <c r="L393"/>
      <c r="M393"/>
      <c r="N393"/>
      <c r="O393"/>
      <c r="P393"/>
    </row>
    <row r="394" spans="1:16" ht="13.5" hidden="1" customHeight="1" x14ac:dyDescent="0.2">
      <c r="A394" s="4"/>
      <c r="B394" s="12"/>
      <c r="C394" s="2"/>
      <c r="D394" s="2"/>
      <c r="E394" s="1">
        <v>29</v>
      </c>
      <c r="F394" s="2" t="b">
        <f>AND(IF($B$6='Бланк для заполнения'!C35,'Бланк для заполнения'!U35),IF($C$366='Бланк для заполнения'!L35,'Бланк для заполнения'!U35))</f>
        <v>0</v>
      </c>
      <c r="G394" s="2">
        <f>IF(F394=TRUE,'Бланк для заполнения'!U35,0)</f>
        <v>0</v>
      </c>
      <c r="H394" s="9"/>
      <c r="I394" s="3"/>
      <c r="J394"/>
      <c r="K394"/>
      <c r="L394"/>
      <c r="M394"/>
      <c r="N394"/>
      <c r="O394"/>
      <c r="P394"/>
    </row>
    <row r="395" spans="1:16" ht="13.5" hidden="1" customHeight="1" thickBot="1" x14ac:dyDescent="0.25">
      <c r="A395" s="4"/>
      <c r="B395" s="12"/>
      <c r="C395" s="2"/>
      <c r="D395" s="2"/>
      <c r="E395" s="1">
        <v>30</v>
      </c>
      <c r="F395" s="2" t="b">
        <f>AND(IF($B$6='Бланк для заполнения'!C36,'Бланк для заполнения'!U36),IF($C$366='Бланк для заполнения'!L36,'Бланк для заполнения'!U36))</f>
        <v>0</v>
      </c>
      <c r="G395" s="2">
        <f>IF(F395=TRUE,'Бланк для заполнения'!U36,0)</f>
        <v>0</v>
      </c>
      <c r="H395" s="9"/>
      <c r="I395" s="3"/>
      <c r="J395"/>
      <c r="K395"/>
      <c r="L395"/>
      <c r="M395"/>
      <c r="N395"/>
      <c r="O395"/>
      <c r="P395"/>
    </row>
    <row r="396" spans="1:16" x14ac:dyDescent="0.2">
      <c r="A396" s="18"/>
      <c r="B396" s="50" t="s">
        <v>95</v>
      </c>
      <c r="C396" s="51" t="s">
        <v>42</v>
      </c>
      <c r="D396" s="51" t="s">
        <v>94</v>
      </c>
      <c r="E396" s="1">
        <v>1</v>
      </c>
      <c r="F396" s="2" t="b">
        <f>AND(IF($B$6='Бланк для заполнения'!C7,'Бланк для заполнения'!U7),IF($C$396='Бланк для заполнения'!L7,'Бланк для заполнения'!U7))</f>
        <v>0</v>
      </c>
      <c r="G396" s="2">
        <f>IF(F396=TRUE,'Бланк для заполнения'!U7,0)</f>
        <v>0</v>
      </c>
      <c r="H396" s="49">
        <f>SUM(G396:G425)</f>
        <v>0</v>
      </c>
      <c r="I396" s="19"/>
    </row>
    <row r="397" spans="1:16" ht="13.5" hidden="1" customHeight="1" x14ac:dyDescent="0.2">
      <c r="A397" s="4"/>
      <c r="B397" s="12"/>
      <c r="C397" s="2"/>
      <c r="D397" s="2"/>
      <c r="E397" s="1">
        <v>2</v>
      </c>
      <c r="F397" s="2" t="b">
        <f>AND(IF($B$6='Бланк для заполнения'!C8,'Бланк для заполнения'!U8),IF($C$396='Бланк для заполнения'!L8,'Бланк для заполнения'!U8))</f>
        <v>0</v>
      </c>
      <c r="G397" s="2">
        <f>IF(F397=TRUE,'Бланк для заполнения'!U8,0)</f>
        <v>0</v>
      </c>
      <c r="H397" s="9"/>
      <c r="I397" s="3"/>
      <c r="J397"/>
      <c r="K397"/>
      <c r="L397"/>
      <c r="M397"/>
      <c r="N397"/>
      <c r="O397"/>
      <c r="P397"/>
    </row>
    <row r="398" spans="1:16" ht="13.5" hidden="1" customHeight="1" x14ac:dyDescent="0.2">
      <c r="A398" s="4"/>
      <c r="B398" s="12"/>
      <c r="C398" s="2"/>
      <c r="D398" s="2"/>
      <c r="E398" s="1">
        <v>3</v>
      </c>
      <c r="F398" s="2" t="b">
        <f>AND(IF($B$6='Бланк для заполнения'!C9,'Бланк для заполнения'!U9),IF($C$396='Бланк для заполнения'!L9,'Бланк для заполнения'!U9))</f>
        <v>0</v>
      </c>
      <c r="G398" s="2">
        <f>IF(F398=TRUE,'Бланк для заполнения'!U9,0)</f>
        <v>0</v>
      </c>
      <c r="H398" s="9"/>
      <c r="I398" s="3"/>
      <c r="J398"/>
      <c r="K398"/>
      <c r="L398"/>
      <c r="M398"/>
      <c r="N398"/>
      <c r="O398"/>
      <c r="P398"/>
    </row>
    <row r="399" spans="1:16" ht="13.5" hidden="1" customHeight="1" x14ac:dyDescent="0.2">
      <c r="A399" s="4"/>
      <c r="B399" s="12"/>
      <c r="C399" s="2"/>
      <c r="D399" s="2"/>
      <c r="E399" s="1">
        <v>4</v>
      </c>
      <c r="F399" s="2" t="b">
        <f>AND(IF($B$6='Бланк для заполнения'!C10,'Бланк для заполнения'!U10),IF($C$396='Бланк для заполнения'!L10,'Бланк для заполнения'!U10))</f>
        <v>0</v>
      </c>
      <c r="G399" s="2">
        <f>IF(F399=TRUE,'Бланк для заполнения'!U10,0)</f>
        <v>0</v>
      </c>
      <c r="H399" s="9"/>
      <c r="I399" s="3"/>
      <c r="J399"/>
      <c r="K399"/>
      <c r="L399"/>
      <c r="M399"/>
      <c r="N399"/>
      <c r="O399"/>
      <c r="P399"/>
    </row>
    <row r="400" spans="1:16" ht="13.5" hidden="1" customHeight="1" x14ac:dyDescent="0.2">
      <c r="A400" s="4"/>
      <c r="B400" s="12"/>
      <c r="C400" s="2"/>
      <c r="D400" s="2"/>
      <c r="E400" s="1">
        <v>5</v>
      </c>
      <c r="F400" s="2" t="b">
        <f>AND(IF($B$6='Бланк для заполнения'!C11,'Бланк для заполнения'!U11),IF($C$396='Бланк для заполнения'!L11,'Бланк для заполнения'!U11))</f>
        <v>0</v>
      </c>
      <c r="G400" s="2">
        <f>IF(F400=TRUE,'Бланк для заполнения'!U11,0)</f>
        <v>0</v>
      </c>
      <c r="H400" s="9"/>
      <c r="I400" s="3"/>
      <c r="J400"/>
      <c r="K400"/>
      <c r="L400"/>
      <c r="M400"/>
      <c r="N400"/>
      <c r="O400"/>
      <c r="P400"/>
    </row>
    <row r="401" spans="1:16" ht="13.5" hidden="1" customHeight="1" x14ac:dyDescent="0.2">
      <c r="A401" s="4"/>
      <c r="B401" s="12"/>
      <c r="C401" s="2"/>
      <c r="D401" s="2"/>
      <c r="E401" s="1">
        <v>6</v>
      </c>
      <c r="F401" s="2" t="b">
        <f>AND(IF($B$6='Бланк для заполнения'!C12,'Бланк для заполнения'!U12),IF($C$396='Бланк для заполнения'!L12,'Бланк для заполнения'!U12))</f>
        <v>0</v>
      </c>
      <c r="G401" s="2">
        <f>IF(F401=TRUE,'Бланк для заполнения'!U12,0)</f>
        <v>0</v>
      </c>
      <c r="H401" s="9"/>
      <c r="I401" s="3"/>
      <c r="J401"/>
      <c r="K401"/>
      <c r="L401"/>
      <c r="M401"/>
      <c r="N401"/>
      <c r="O401"/>
      <c r="P401"/>
    </row>
    <row r="402" spans="1:16" ht="13.5" hidden="1" customHeight="1" x14ac:dyDescent="0.2">
      <c r="A402" s="4"/>
      <c r="B402" s="12"/>
      <c r="C402" s="2"/>
      <c r="D402" s="2"/>
      <c r="E402" s="1">
        <v>7</v>
      </c>
      <c r="F402" s="2" t="b">
        <f>AND(IF($B$6='Бланк для заполнения'!C13,'Бланк для заполнения'!U13),IF($C$396='Бланк для заполнения'!L13,'Бланк для заполнения'!U13))</f>
        <v>0</v>
      </c>
      <c r="G402" s="2">
        <f>IF(F402=TRUE,'Бланк для заполнения'!U13,0)</f>
        <v>0</v>
      </c>
      <c r="H402" s="9"/>
      <c r="I402" s="3"/>
      <c r="J402"/>
      <c r="K402"/>
      <c r="L402"/>
      <c r="M402"/>
      <c r="N402"/>
      <c r="O402"/>
      <c r="P402"/>
    </row>
    <row r="403" spans="1:16" ht="13.5" hidden="1" customHeight="1" x14ac:dyDescent="0.2">
      <c r="A403" s="4"/>
      <c r="B403" s="12"/>
      <c r="C403" s="2"/>
      <c r="D403" s="2"/>
      <c r="E403" s="1">
        <v>8</v>
      </c>
      <c r="F403" s="2" t="b">
        <f>AND(IF($B$6='Бланк для заполнения'!C14,'Бланк для заполнения'!U14),IF($C$396='Бланк для заполнения'!L14,'Бланк для заполнения'!U14))</f>
        <v>0</v>
      </c>
      <c r="G403" s="2">
        <f>IF(F403=TRUE,'Бланк для заполнения'!U14,0)</f>
        <v>0</v>
      </c>
      <c r="H403" s="9"/>
      <c r="I403" s="3"/>
      <c r="J403"/>
      <c r="K403"/>
      <c r="L403"/>
      <c r="M403"/>
      <c r="N403"/>
      <c r="O403"/>
      <c r="P403"/>
    </row>
    <row r="404" spans="1:16" ht="13.5" hidden="1" customHeight="1" x14ac:dyDescent="0.2">
      <c r="A404" s="4"/>
      <c r="B404" s="12"/>
      <c r="C404" s="2"/>
      <c r="D404" s="2"/>
      <c r="E404" s="1">
        <v>9</v>
      </c>
      <c r="F404" s="2" t="b">
        <f>AND(IF($B$6='Бланк для заполнения'!C15,'Бланк для заполнения'!U15),IF($C$396='Бланк для заполнения'!L15,'Бланк для заполнения'!U15))</f>
        <v>0</v>
      </c>
      <c r="G404" s="2">
        <f>IF(F404=TRUE,'Бланк для заполнения'!U15,0)</f>
        <v>0</v>
      </c>
      <c r="H404" s="9"/>
      <c r="I404" s="3"/>
      <c r="J404"/>
      <c r="K404"/>
      <c r="L404"/>
      <c r="M404"/>
      <c r="N404"/>
      <c r="O404"/>
      <c r="P404"/>
    </row>
    <row r="405" spans="1:16" ht="13.5" hidden="1" customHeight="1" x14ac:dyDescent="0.2">
      <c r="A405" s="4"/>
      <c r="B405" s="12"/>
      <c r="C405" s="2"/>
      <c r="D405" s="2"/>
      <c r="E405" s="1">
        <v>10</v>
      </c>
      <c r="F405" s="2" t="b">
        <f>AND(IF($B$6='Бланк для заполнения'!C16,'Бланк для заполнения'!U16),IF($C$396='Бланк для заполнения'!L16,'Бланк для заполнения'!U16))</f>
        <v>0</v>
      </c>
      <c r="G405" s="2">
        <f>IF(F405=TRUE,'Бланк для заполнения'!U16,0)</f>
        <v>0</v>
      </c>
      <c r="H405" s="9"/>
      <c r="I405" s="3"/>
      <c r="J405"/>
      <c r="K405"/>
      <c r="L405"/>
      <c r="M405"/>
      <c r="N405"/>
      <c r="O405"/>
      <c r="P405"/>
    </row>
    <row r="406" spans="1:16" ht="13.5" hidden="1" customHeight="1" x14ac:dyDescent="0.2">
      <c r="A406" s="4"/>
      <c r="B406" s="12"/>
      <c r="C406" s="2"/>
      <c r="D406" s="2"/>
      <c r="E406" s="1">
        <v>11</v>
      </c>
      <c r="F406" s="2" t="b">
        <f>AND(IF($B$6='Бланк для заполнения'!C17,'Бланк для заполнения'!U17),IF($C$396='Бланк для заполнения'!L17,'Бланк для заполнения'!U17))</f>
        <v>0</v>
      </c>
      <c r="G406" s="2">
        <f>IF(F406=TRUE,'Бланк для заполнения'!U17,0)</f>
        <v>0</v>
      </c>
      <c r="H406" s="9"/>
      <c r="I406" s="3"/>
      <c r="J406"/>
      <c r="K406"/>
      <c r="L406"/>
      <c r="M406"/>
      <c r="N406"/>
      <c r="O406"/>
      <c r="P406"/>
    </row>
    <row r="407" spans="1:16" ht="13.5" hidden="1" customHeight="1" x14ac:dyDescent="0.2">
      <c r="A407" s="4"/>
      <c r="B407" s="12"/>
      <c r="C407" s="2"/>
      <c r="D407" s="2"/>
      <c r="E407" s="1">
        <v>12</v>
      </c>
      <c r="F407" s="2" t="b">
        <f>AND(IF($B$6='Бланк для заполнения'!C18,'Бланк для заполнения'!U18),IF($C$396='Бланк для заполнения'!L18,'Бланк для заполнения'!U18))</f>
        <v>0</v>
      </c>
      <c r="G407" s="2">
        <f>IF(F407=TRUE,'Бланк для заполнения'!U18,0)</f>
        <v>0</v>
      </c>
      <c r="H407" s="9"/>
      <c r="I407" s="3"/>
      <c r="J407"/>
      <c r="K407"/>
      <c r="L407"/>
      <c r="M407"/>
      <c r="N407"/>
      <c r="O407"/>
      <c r="P407"/>
    </row>
    <row r="408" spans="1:16" ht="13.5" hidden="1" customHeight="1" x14ac:dyDescent="0.2">
      <c r="A408" s="4"/>
      <c r="B408" s="12"/>
      <c r="C408" s="2"/>
      <c r="D408" s="2"/>
      <c r="E408" s="1">
        <v>13</v>
      </c>
      <c r="F408" s="2" t="b">
        <f>AND(IF($B$6='Бланк для заполнения'!C19,'Бланк для заполнения'!U19),IF($C$396='Бланк для заполнения'!L19,'Бланк для заполнения'!U19))</f>
        <v>0</v>
      </c>
      <c r="G408" s="2">
        <f>IF(F408=TRUE,'Бланк для заполнения'!U19,0)</f>
        <v>0</v>
      </c>
      <c r="H408" s="9"/>
      <c r="I408" s="3"/>
      <c r="J408"/>
      <c r="K408"/>
      <c r="L408"/>
      <c r="M408"/>
      <c r="N408"/>
      <c r="O408"/>
      <c r="P408"/>
    </row>
    <row r="409" spans="1:16" ht="13.5" hidden="1" customHeight="1" x14ac:dyDescent="0.2">
      <c r="A409" s="4"/>
      <c r="B409" s="12"/>
      <c r="C409" s="2"/>
      <c r="D409" s="2"/>
      <c r="E409" s="1">
        <v>14</v>
      </c>
      <c r="F409" s="2" t="b">
        <f>AND(IF($B$6='Бланк для заполнения'!C20,'Бланк для заполнения'!U20),IF($C$396='Бланк для заполнения'!L20,'Бланк для заполнения'!U20))</f>
        <v>0</v>
      </c>
      <c r="G409" s="2">
        <f>IF(F409=TRUE,'Бланк для заполнения'!U20,0)</f>
        <v>0</v>
      </c>
      <c r="H409" s="9"/>
      <c r="I409" s="3"/>
      <c r="J409"/>
      <c r="K409"/>
      <c r="L409"/>
      <c r="M409"/>
      <c r="N409"/>
      <c r="O409"/>
      <c r="P409"/>
    </row>
    <row r="410" spans="1:16" ht="13.5" hidden="1" customHeight="1" x14ac:dyDescent="0.2">
      <c r="A410" s="4"/>
      <c r="B410" s="12"/>
      <c r="C410" s="2"/>
      <c r="D410" s="2"/>
      <c r="E410" s="1">
        <v>15</v>
      </c>
      <c r="F410" s="2" t="b">
        <f>AND(IF($B$6='Бланк для заполнения'!C21,'Бланк для заполнения'!U21),IF($C$396='Бланк для заполнения'!L21,'Бланк для заполнения'!U21))</f>
        <v>0</v>
      </c>
      <c r="G410" s="2">
        <f>IF(F410=TRUE,'Бланк для заполнения'!U21,0)</f>
        <v>0</v>
      </c>
      <c r="H410" s="9"/>
      <c r="I410" s="3"/>
      <c r="J410"/>
      <c r="K410"/>
      <c r="L410"/>
      <c r="M410"/>
      <c r="N410"/>
      <c r="O410"/>
      <c r="P410"/>
    </row>
    <row r="411" spans="1:16" ht="13.5" hidden="1" customHeight="1" x14ac:dyDescent="0.2">
      <c r="A411" s="4"/>
      <c r="B411" s="12"/>
      <c r="C411" s="2"/>
      <c r="D411" s="2"/>
      <c r="E411" s="1">
        <v>16</v>
      </c>
      <c r="F411" s="2" t="b">
        <f>AND(IF($B$6='Бланк для заполнения'!C22,'Бланк для заполнения'!U22),IF($C$396='Бланк для заполнения'!L22,'Бланк для заполнения'!U22))</f>
        <v>0</v>
      </c>
      <c r="G411" s="2">
        <f>IF(F411=TRUE,'Бланк для заполнения'!U22,0)</f>
        <v>0</v>
      </c>
      <c r="H411" s="9"/>
      <c r="I411" s="3"/>
      <c r="J411"/>
      <c r="K411"/>
      <c r="L411"/>
      <c r="M411"/>
      <c r="N411"/>
      <c r="O411"/>
      <c r="P411"/>
    </row>
    <row r="412" spans="1:16" ht="13.5" hidden="1" customHeight="1" x14ac:dyDescent="0.2">
      <c r="A412" s="4"/>
      <c r="B412" s="12"/>
      <c r="C412" s="2"/>
      <c r="D412" s="2"/>
      <c r="E412" s="1">
        <v>17</v>
      </c>
      <c r="F412" s="2" t="b">
        <f>AND(IF($B$6='Бланк для заполнения'!C23,'Бланк для заполнения'!U23),IF($C$396='Бланк для заполнения'!L23,'Бланк для заполнения'!U23))</f>
        <v>0</v>
      </c>
      <c r="G412" s="2">
        <f>IF(F412=TRUE,'Бланк для заполнения'!U23,0)</f>
        <v>0</v>
      </c>
      <c r="H412" s="9"/>
      <c r="I412" s="3"/>
      <c r="J412"/>
      <c r="K412"/>
      <c r="L412"/>
      <c r="M412"/>
      <c r="N412"/>
      <c r="O412"/>
      <c r="P412"/>
    </row>
    <row r="413" spans="1:16" ht="13.5" hidden="1" customHeight="1" x14ac:dyDescent="0.2">
      <c r="A413" s="4"/>
      <c r="B413" s="12"/>
      <c r="C413" s="2"/>
      <c r="D413" s="2"/>
      <c r="E413" s="1">
        <v>18</v>
      </c>
      <c r="F413" s="2" t="b">
        <f>AND(IF($B$6='Бланк для заполнения'!C24,'Бланк для заполнения'!U24),IF($C$396='Бланк для заполнения'!L24,'Бланк для заполнения'!U24))</f>
        <v>0</v>
      </c>
      <c r="G413" s="2">
        <f>IF(F413=TRUE,'Бланк для заполнения'!U24,0)</f>
        <v>0</v>
      </c>
      <c r="H413" s="9"/>
      <c r="I413" s="3"/>
      <c r="J413"/>
      <c r="K413"/>
      <c r="L413"/>
      <c r="M413"/>
      <c r="N413"/>
      <c r="O413"/>
      <c r="P413"/>
    </row>
    <row r="414" spans="1:16" ht="13.5" hidden="1" customHeight="1" x14ac:dyDescent="0.2">
      <c r="A414" s="4"/>
      <c r="B414" s="12"/>
      <c r="C414" s="2"/>
      <c r="D414" s="2"/>
      <c r="E414" s="1">
        <v>19</v>
      </c>
      <c r="F414" s="2" t="b">
        <f>AND(IF($B$6='Бланк для заполнения'!C25,'Бланк для заполнения'!U25),IF($C$396='Бланк для заполнения'!L25,'Бланк для заполнения'!U25))</f>
        <v>0</v>
      </c>
      <c r="G414" s="2">
        <f>IF(F414=TRUE,'Бланк для заполнения'!U25,0)</f>
        <v>0</v>
      </c>
      <c r="H414" s="9"/>
      <c r="I414" s="3"/>
      <c r="J414"/>
      <c r="K414"/>
      <c r="L414"/>
      <c r="M414"/>
      <c r="N414"/>
      <c r="O414"/>
      <c r="P414"/>
    </row>
    <row r="415" spans="1:16" ht="13.5" hidden="1" customHeight="1" x14ac:dyDescent="0.2">
      <c r="A415" s="4"/>
      <c r="B415" s="12"/>
      <c r="C415" s="2"/>
      <c r="D415" s="2"/>
      <c r="E415" s="1">
        <v>20</v>
      </c>
      <c r="F415" s="2" t="b">
        <f>AND(IF($B$6='Бланк для заполнения'!C26,'Бланк для заполнения'!U26),IF($C$396='Бланк для заполнения'!L26,'Бланк для заполнения'!U26))</f>
        <v>0</v>
      </c>
      <c r="G415" s="2">
        <f>IF(F415=TRUE,'Бланк для заполнения'!U26,0)</f>
        <v>0</v>
      </c>
      <c r="H415" s="9"/>
      <c r="I415" s="3"/>
      <c r="J415"/>
      <c r="K415"/>
      <c r="L415"/>
      <c r="M415"/>
      <c r="N415"/>
      <c r="O415"/>
      <c r="P415"/>
    </row>
    <row r="416" spans="1:16" ht="13.5" hidden="1" customHeight="1" x14ac:dyDescent="0.2">
      <c r="A416" s="4"/>
      <c r="B416" s="12"/>
      <c r="C416" s="2"/>
      <c r="D416" s="2"/>
      <c r="E416" s="1">
        <v>21</v>
      </c>
      <c r="F416" s="2" t="b">
        <f>AND(IF($B$6='Бланк для заполнения'!C27,'Бланк для заполнения'!U27),IF($C$396='Бланк для заполнения'!L27,'Бланк для заполнения'!U27))</f>
        <v>0</v>
      </c>
      <c r="G416" s="2">
        <f>IF(F416=TRUE,'Бланк для заполнения'!U27,0)</f>
        <v>0</v>
      </c>
      <c r="H416" s="9"/>
      <c r="I416" s="3"/>
      <c r="J416"/>
      <c r="K416"/>
      <c r="L416"/>
      <c r="M416"/>
      <c r="N416"/>
      <c r="O416"/>
      <c r="P416"/>
    </row>
    <row r="417" spans="1:16" ht="13.5" hidden="1" customHeight="1" x14ac:dyDescent="0.2">
      <c r="A417" s="4"/>
      <c r="B417" s="12"/>
      <c r="C417" s="2"/>
      <c r="D417" s="2"/>
      <c r="E417" s="1">
        <v>22</v>
      </c>
      <c r="F417" s="2" t="b">
        <f>AND(IF($B$6='Бланк для заполнения'!C28,'Бланк для заполнения'!U28),IF($C$396='Бланк для заполнения'!L28,'Бланк для заполнения'!U28))</f>
        <v>0</v>
      </c>
      <c r="G417" s="2">
        <f>IF(F417=TRUE,'Бланк для заполнения'!U28,0)</f>
        <v>0</v>
      </c>
      <c r="H417" s="9"/>
      <c r="I417" s="3"/>
      <c r="J417"/>
      <c r="K417"/>
      <c r="L417"/>
      <c r="M417"/>
      <c r="N417"/>
      <c r="O417"/>
      <c r="P417"/>
    </row>
    <row r="418" spans="1:16" ht="13.5" hidden="1" customHeight="1" x14ac:dyDescent="0.2">
      <c r="A418" s="4"/>
      <c r="B418" s="12"/>
      <c r="C418" s="2"/>
      <c r="D418" s="2"/>
      <c r="E418" s="1">
        <v>23</v>
      </c>
      <c r="F418" s="2" t="b">
        <f>AND(IF($B$6='Бланк для заполнения'!C29,'Бланк для заполнения'!U29),IF($C$396='Бланк для заполнения'!L29,'Бланк для заполнения'!U29))</f>
        <v>0</v>
      </c>
      <c r="G418" s="2">
        <f>IF(F418=TRUE,'Бланк для заполнения'!U29,0)</f>
        <v>0</v>
      </c>
      <c r="H418" s="9"/>
      <c r="I418" s="3"/>
      <c r="J418"/>
      <c r="K418"/>
      <c r="L418"/>
      <c r="M418"/>
      <c r="N418"/>
      <c r="O418"/>
      <c r="P418"/>
    </row>
    <row r="419" spans="1:16" ht="13.5" hidden="1" customHeight="1" x14ac:dyDescent="0.2">
      <c r="A419" s="4"/>
      <c r="B419" s="12"/>
      <c r="C419" s="2"/>
      <c r="D419" s="2"/>
      <c r="E419" s="1">
        <v>24</v>
      </c>
      <c r="F419" s="2" t="b">
        <f>AND(IF($B$6='Бланк для заполнения'!C30,'Бланк для заполнения'!U30),IF($C$396='Бланк для заполнения'!L30,'Бланк для заполнения'!U30))</f>
        <v>0</v>
      </c>
      <c r="G419" s="2">
        <f>IF(F419=TRUE,'Бланк для заполнения'!U30,0)</f>
        <v>0</v>
      </c>
      <c r="H419" s="9"/>
      <c r="I419" s="3"/>
      <c r="J419"/>
      <c r="K419"/>
      <c r="L419"/>
      <c r="M419"/>
      <c r="N419"/>
      <c r="O419"/>
      <c r="P419"/>
    </row>
    <row r="420" spans="1:16" ht="13.5" hidden="1" customHeight="1" x14ac:dyDescent="0.2">
      <c r="A420" s="4"/>
      <c r="B420" s="12"/>
      <c r="C420" s="2"/>
      <c r="D420" s="2"/>
      <c r="E420" s="1">
        <v>25</v>
      </c>
      <c r="F420" s="2" t="b">
        <f>AND(IF($B$6='Бланк для заполнения'!C31,'Бланк для заполнения'!U31),IF($C$396='Бланк для заполнения'!L31,'Бланк для заполнения'!U31))</f>
        <v>0</v>
      </c>
      <c r="G420" s="2">
        <f>IF(F420=TRUE,'Бланк для заполнения'!U31,0)</f>
        <v>0</v>
      </c>
      <c r="H420" s="9"/>
      <c r="I420" s="3"/>
      <c r="J420"/>
      <c r="K420"/>
      <c r="L420"/>
      <c r="M420"/>
      <c r="N420"/>
      <c r="O420"/>
      <c r="P420"/>
    </row>
    <row r="421" spans="1:16" ht="13.5" hidden="1" customHeight="1" x14ac:dyDescent="0.2">
      <c r="A421" s="4"/>
      <c r="B421" s="12"/>
      <c r="C421" s="2"/>
      <c r="D421" s="2"/>
      <c r="E421" s="1">
        <v>26</v>
      </c>
      <c r="F421" s="2" t="b">
        <f>AND(IF($B$6='Бланк для заполнения'!C32,'Бланк для заполнения'!U32),IF($C$396='Бланк для заполнения'!L32,'Бланк для заполнения'!U32))</f>
        <v>0</v>
      </c>
      <c r="G421" s="2">
        <f>IF(F421=TRUE,'Бланк для заполнения'!U32,0)</f>
        <v>0</v>
      </c>
      <c r="H421" s="9"/>
      <c r="I421" s="3"/>
      <c r="J421"/>
      <c r="K421"/>
      <c r="L421"/>
      <c r="M421"/>
      <c r="N421"/>
      <c r="O421"/>
      <c r="P421"/>
    </row>
    <row r="422" spans="1:16" ht="13.5" hidden="1" customHeight="1" x14ac:dyDescent="0.2">
      <c r="A422" s="4"/>
      <c r="B422" s="12"/>
      <c r="C422" s="2"/>
      <c r="D422" s="2"/>
      <c r="E422" s="1">
        <v>27</v>
      </c>
      <c r="F422" s="2" t="b">
        <f>AND(IF($B$6='Бланк для заполнения'!C33,'Бланк для заполнения'!U33),IF($C$396='Бланк для заполнения'!L33,'Бланк для заполнения'!U33))</f>
        <v>0</v>
      </c>
      <c r="G422" s="2">
        <f>IF(F422=TRUE,'Бланк для заполнения'!U33,0)</f>
        <v>0</v>
      </c>
      <c r="H422" s="9"/>
      <c r="I422" s="3"/>
      <c r="J422"/>
      <c r="K422"/>
      <c r="L422"/>
      <c r="M422"/>
      <c r="N422"/>
      <c r="O422"/>
      <c r="P422"/>
    </row>
    <row r="423" spans="1:16" ht="13.5" hidden="1" customHeight="1" x14ac:dyDescent="0.2">
      <c r="A423" s="4"/>
      <c r="B423" s="12"/>
      <c r="C423" s="2"/>
      <c r="D423" s="2"/>
      <c r="E423" s="1">
        <v>28</v>
      </c>
      <c r="F423" s="2" t="b">
        <f>AND(IF($B$6='Бланк для заполнения'!C34,'Бланк для заполнения'!U34),IF($C$396='Бланк для заполнения'!L34,'Бланк для заполнения'!U34))</f>
        <v>0</v>
      </c>
      <c r="G423" s="2">
        <f>IF(F423=TRUE,'Бланк для заполнения'!U34,0)</f>
        <v>0</v>
      </c>
      <c r="H423" s="9"/>
      <c r="I423" s="3"/>
      <c r="J423"/>
      <c r="K423"/>
      <c r="L423"/>
      <c r="M423"/>
      <c r="N423"/>
      <c r="O423"/>
      <c r="P423"/>
    </row>
    <row r="424" spans="1:16" ht="13.5" hidden="1" customHeight="1" x14ac:dyDescent="0.2">
      <c r="A424" s="4"/>
      <c r="B424" s="12"/>
      <c r="C424" s="2"/>
      <c r="D424" s="2"/>
      <c r="E424" s="1">
        <v>29</v>
      </c>
      <c r="F424" s="2" t="b">
        <f>AND(IF($B$6='Бланк для заполнения'!C35,'Бланк для заполнения'!U35),IF($C$396='Бланк для заполнения'!L35,'Бланк для заполнения'!U35))</f>
        <v>0</v>
      </c>
      <c r="G424" s="2">
        <f>IF(F424=TRUE,'Бланк для заполнения'!U35,0)</f>
        <v>0</v>
      </c>
      <c r="H424" s="9"/>
      <c r="I424" s="3"/>
      <c r="J424"/>
      <c r="K424"/>
      <c r="L424"/>
      <c r="M424"/>
      <c r="N424"/>
      <c r="O424"/>
      <c r="P424"/>
    </row>
    <row r="425" spans="1:16" ht="13.5" hidden="1" customHeight="1" x14ac:dyDescent="0.2">
      <c r="A425" s="4"/>
      <c r="B425" s="12"/>
      <c r="C425" s="2"/>
      <c r="D425" s="2"/>
      <c r="E425" s="1">
        <v>30</v>
      </c>
      <c r="F425" s="2" t="b">
        <f>AND(IF($B$6='Бланк для заполнения'!C36,'Бланк для заполнения'!U36),IF($C$396='Бланк для заполнения'!L36,'Бланк для заполнения'!U36))</f>
        <v>0</v>
      </c>
      <c r="G425" s="2">
        <f>IF(F425=TRUE,'Бланк для заполнения'!U36,0)</f>
        <v>0</v>
      </c>
      <c r="H425" s="9"/>
      <c r="I425" s="3"/>
      <c r="J425"/>
      <c r="K425"/>
      <c r="L425"/>
      <c r="M425"/>
      <c r="N425"/>
      <c r="O425"/>
      <c r="P425"/>
    </row>
    <row r="426" spans="1:16" x14ac:dyDescent="0.2">
      <c r="A426" s="18"/>
      <c r="B426" s="50" t="s">
        <v>95</v>
      </c>
      <c r="C426" s="51" t="s">
        <v>50</v>
      </c>
      <c r="D426" s="51" t="s">
        <v>94</v>
      </c>
      <c r="E426" s="1">
        <v>1</v>
      </c>
      <c r="F426" s="2" t="b">
        <f>AND(IF($B$6='Бланк для заполнения'!C7,'Бланк для заполнения'!U7),IF($C$426='Бланк для заполнения'!L7,'Бланк для заполнения'!U7))</f>
        <v>0</v>
      </c>
      <c r="G426" s="2">
        <f>IF(F426=TRUE,'Бланк для заполнения'!U7,0)</f>
        <v>0</v>
      </c>
      <c r="H426" s="49">
        <f>SUM(G426:G455)</f>
        <v>0</v>
      </c>
      <c r="I426" s="19"/>
    </row>
    <row r="427" spans="1:16" ht="13.5" hidden="1" customHeight="1" x14ac:dyDescent="0.2">
      <c r="A427" s="4"/>
      <c r="B427" s="12"/>
      <c r="C427" s="2"/>
      <c r="D427" s="2"/>
      <c r="E427" s="1">
        <v>2</v>
      </c>
      <c r="F427" s="2" t="b">
        <f>AND(IF($B$6='Бланк для заполнения'!C8,'Бланк для заполнения'!U8),IF($C$426='Бланк для заполнения'!L8,'Бланк для заполнения'!U8))</f>
        <v>0</v>
      </c>
      <c r="G427" s="2">
        <f>IF(F427=TRUE,'Бланк для заполнения'!U8,0)</f>
        <v>0</v>
      </c>
      <c r="H427" s="9"/>
      <c r="I427" s="3"/>
      <c r="J427"/>
      <c r="K427"/>
      <c r="L427"/>
      <c r="M427"/>
      <c r="N427"/>
      <c r="O427"/>
      <c r="P427"/>
    </row>
    <row r="428" spans="1:16" ht="13.5" hidden="1" customHeight="1" x14ac:dyDescent="0.2">
      <c r="A428" s="4"/>
      <c r="B428" s="12"/>
      <c r="C428" s="2"/>
      <c r="D428" s="2"/>
      <c r="E428" s="1">
        <v>3</v>
      </c>
      <c r="F428" s="2" t="b">
        <f>AND(IF($B$6='Бланк для заполнения'!C9,'Бланк для заполнения'!U9),IF($C$426='Бланк для заполнения'!L9,'Бланк для заполнения'!U9))</f>
        <v>0</v>
      </c>
      <c r="G428" s="2">
        <f>IF(F428=TRUE,'Бланк для заполнения'!U9,0)</f>
        <v>0</v>
      </c>
      <c r="H428" s="9"/>
      <c r="I428" s="3"/>
      <c r="J428"/>
      <c r="K428"/>
      <c r="L428"/>
      <c r="M428"/>
      <c r="N428"/>
      <c r="O428"/>
      <c r="P428"/>
    </row>
    <row r="429" spans="1:16" ht="13.5" hidden="1" customHeight="1" x14ac:dyDescent="0.2">
      <c r="A429" s="4"/>
      <c r="B429" s="12"/>
      <c r="C429" s="2"/>
      <c r="D429" s="2"/>
      <c r="E429" s="1">
        <v>4</v>
      </c>
      <c r="F429" s="2" t="b">
        <f>AND(IF($B$6='Бланк для заполнения'!C10,'Бланк для заполнения'!U10),IF($C$426='Бланк для заполнения'!L10,'Бланк для заполнения'!U10))</f>
        <v>0</v>
      </c>
      <c r="G429" s="2">
        <f>IF(F429=TRUE,'Бланк для заполнения'!U10,0)</f>
        <v>0</v>
      </c>
      <c r="H429" s="9"/>
      <c r="I429" s="3"/>
      <c r="J429"/>
      <c r="K429"/>
      <c r="L429"/>
      <c r="M429"/>
      <c r="N429"/>
      <c r="O429"/>
      <c r="P429"/>
    </row>
    <row r="430" spans="1:16" ht="13.5" hidden="1" customHeight="1" x14ac:dyDescent="0.2">
      <c r="A430" s="4"/>
      <c r="B430" s="12"/>
      <c r="C430" s="2"/>
      <c r="D430" s="2"/>
      <c r="E430" s="1">
        <v>5</v>
      </c>
      <c r="F430" s="2" t="b">
        <f>AND(IF($B$6='Бланк для заполнения'!C11,'Бланк для заполнения'!U11),IF($C$426='Бланк для заполнения'!L11,'Бланк для заполнения'!U11))</f>
        <v>0</v>
      </c>
      <c r="G430" s="2">
        <f>IF(F430=TRUE,'Бланк для заполнения'!U11,0)</f>
        <v>0</v>
      </c>
      <c r="H430" s="9"/>
      <c r="I430" s="3"/>
      <c r="J430"/>
      <c r="K430"/>
      <c r="L430"/>
      <c r="M430"/>
      <c r="N430"/>
      <c r="O430"/>
      <c r="P430"/>
    </row>
    <row r="431" spans="1:16" ht="13.5" hidden="1" customHeight="1" x14ac:dyDescent="0.2">
      <c r="A431" s="4"/>
      <c r="B431" s="12"/>
      <c r="C431" s="2"/>
      <c r="D431" s="2"/>
      <c r="E431" s="1">
        <v>6</v>
      </c>
      <c r="F431" s="2" t="b">
        <f>AND(IF($B$6='Бланк для заполнения'!C12,'Бланк для заполнения'!U12),IF($C$426='Бланк для заполнения'!L12,'Бланк для заполнения'!U12))</f>
        <v>0</v>
      </c>
      <c r="G431" s="2">
        <f>IF(F431=TRUE,'Бланк для заполнения'!U12,0)</f>
        <v>0</v>
      </c>
      <c r="H431" s="9"/>
      <c r="I431" s="3"/>
      <c r="J431"/>
      <c r="K431"/>
      <c r="L431"/>
      <c r="M431"/>
      <c r="N431"/>
      <c r="O431"/>
      <c r="P431"/>
    </row>
    <row r="432" spans="1:16" ht="13.5" hidden="1" customHeight="1" x14ac:dyDescent="0.2">
      <c r="A432" s="4"/>
      <c r="B432" s="12"/>
      <c r="C432" s="2"/>
      <c r="D432" s="2"/>
      <c r="E432" s="1">
        <v>7</v>
      </c>
      <c r="F432" s="2" t="b">
        <f>AND(IF($B$6='Бланк для заполнения'!C13,'Бланк для заполнения'!U13),IF($C$426='Бланк для заполнения'!L13,'Бланк для заполнения'!U13))</f>
        <v>0</v>
      </c>
      <c r="G432" s="2">
        <f>IF(F432=TRUE,'Бланк для заполнения'!U13,0)</f>
        <v>0</v>
      </c>
      <c r="H432" s="9"/>
      <c r="I432" s="3"/>
      <c r="J432"/>
      <c r="K432"/>
      <c r="L432"/>
      <c r="M432"/>
      <c r="N432"/>
      <c r="O432"/>
      <c r="P432"/>
    </row>
    <row r="433" spans="1:16" ht="13.5" hidden="1" customHeight="1" x14ac:dyDescent="0.2">
      <c r="A433" s="4"/>
      <c r="B433" s="12"/>
      <c r="C433" s="2"/>
      <c r="D433" s="2"/>
      <c r="E433" s="1">
        <v>8</v>
      </c>
      <c r="F433" s="2" t="b">
        <f>AND(IF($B$6='Бланк для заполнения'!C14,'Бланк для заполнения'!U14),IF($C$426='Бланк для заполнения'!L14,'Бланк для заполнения'!U14))</f>
        <v>0</v>
      </c>
      <c r="G433" s="2">
        <f>IF(F433=TRUE,'Бланк для заполнения'!U14,0)</f>
        <v>0</v>
      </c>
      <c r="H433" s="9"/>
      <c r="I433" s="3"/>
      <c r="J433"/>
      <c r="K433"/>
      <c r="L433"/>
      <c r="M433"/>
      <c r="N433"/>
      <c r="O433"/>
      <c r="P433"/>
    </row>
    <row r="434" spans="1:16" ht="13.5" hidden="1" customHeight="1" x14ac:dyDescent="0.2">
      <c r="A434" s="4"/>
      <c r="B434" s="12"/>
      <c r="C434" s="2"/>
      <c r="D434" s="2"/>
      <c r="E434" s="1">
        <v>9</v>
      </c>
      <c r="F434" s="2" t="b">
        <f>AND(IF($B$6='Бланк для заполнения'!C15,'Бланк для заполнения'!U15),IF($C$426='Бланк для заполнения'!L15,'Бланк для заполнения'!U15))</f>
        <v>0</v>
      </c>
      <c r="G434" s="2">
        <f>IF(F434=TRUE,'Бланк для заполнения'!U15,0)</f>
        <v>0</v>
      </c>
      <c r="H434" s="9"/>
      <c r="I434" s="3"/>
      <c r="J434"/>
      <c r="K434"/>
      <c r="L434"/>
      <c r="M434"/>
      <c r="N434"/>
      <c r="O434"/>
      <c r="P434"/>
    </row>
    <row r="435" spans="1:16" ht="13.5" hidden="1" customHeight="1" x14ac:dyDescent="0.2">
      <c r="A435" s="4"/>
      <c r="B435" s="12"/>
      <c r="C435" s="2"/>
      <c r="D435" s="2"/>
      <c r="E435" s="1">
        <v>10</v>
      </c>
      <c r="F435" s="2" t="b">
        <f>AND(IF($B$6='Бланк для заполнения'!C16,'Бланк для заполнения'!U16),IF($C$426='Бланк для заполнения'!L16,'Бланк для заполнения'!U16))</f>
        <v>0</v>
      </c>
      <c r="G435" s="2">
        <f>IF(F435=TRUE,'Бланк для заполнения'!U16,0)</f>
        <v>0</v>
      </c>
      <c r="H435" s="9"/>
      <c r="I435" s="3"/>
      <c r="J435"/>
      <c r="K435"/>
      <c r="L435"/>
      <c r="M435"/>
      <c r="N435"/>
      <c r="O435"/>
      <c r="P435"/>
    </row>
    <row r="436" spans="1:16" ht="13.5" hidden="1" customHeight="1" x14ac:dyDescent="0.2">
      <c r="A436" s="4"/>
      <c r="B436" s="12"/>
      <c r="C436" s="2"/>
      <c r="D436" s="2"/>
      <c r="E436" s="1">
        <v>11</v>
      </c>
      <c r="F436" s="2" t="b">
        <f>AND(IF($B$6='Бланк для заполнения'!C17,'Бланк для заполнения'!U17),IF($C$426='Бланк для заполнения'!L17,'Бланк для заполнения'!U17))</f>
        <v>0</v>
      </c>
      <c r="G436" s="2">
        <f>IF(F436=TRUE,'Бланк для заполнения'!U17,0)</f>
        <v>0</v>
      </c>
      <c r="H436" s="9"/>
      <c r="I436" s="3"/>
      <c r="J436"/>
      <c r="K436"/>
      <c r="L436"/>
      <c r="M436"/>
      <c r="N436"/>
      <c r="O436"/>
      <c r="P436"/>
    </row>
    <row r="437" spans="1:16" ht="13.5" hidden="1" customHeight="1" x14ac:dyDescent="0.2">
      <c r="A437" s="4"/>
      <c r="B437" s="12"/>
      <c r="C437" s="2"/>
      <c r="D437" s="2"/>
      <c r="E437" s="1">
        <v>12</v>
      </c>
      <c r="F437" s="2" t="b">
        <f>AND(IF($B$6='Бланк для заполнения'!C18,'Бланк для заполнения'!U18),IF($C$426='Бланк для заполнения'!L18,'Бланк для заполнения'!U18))</f>
        <v>0</v>
      </c>
      <c r="G437" s="2">
        <f>IF(F437=TRUE,'Бланк для заполнения'!U18,0)</f>
        <v>0</v>
      </c>
      <c r="H437" s="9"/>
      <c r="I437" s="3"/>
      <c r="J437"/>
      <c r="K437"/>
      <c r="L437"/>
      <c r="M437"/>
      <c r="N437"/>
      <c r="O437"/>
      <c r="P437"/>
    </row>
    <row r="438" spans="1:16" ht="13.5" hidden="1" customHeight="1" x14ac:dyDescent="0.2">
      <c r="A438" s="4"/>
      <c r="B438" s="12"/>
      <c r="C438" s="2"/>
      <c r="D438" s="2"/>
      <c r="E438" s="1">
        <v>13</v>
      </c>
      <c r="F438" s="2" t="b">
        <f>AND(IF($B$6='Бланк для заполнения'!C19,'Бланк для заполнения'!U19),IF($C$426='Бланк для заполнения'!L19,'Бланк для заполнения'!U19))</f>
        <v>0</v>
      </c>
      <c r="G438" s="2">
        <f>IF(F438=TRUE,'Бланк для заполнения'!U19,0)</f>
        <v>0</v>
      </c>
      <c r="H438" s="9"/>
      <c r="I438" s="3"/>
      <c r="J438"/>
      <c r="K438"/>
      <c r="L438"/>
      <c r="M438"/>
      <c r="N438"/>
      <c r="O438"/>
      <c r="P438"/>
    </row>
    <row r="439" spans="1:16" ht="13.5" hidden="1" customHeight="1" x14ac:dyDescent="0.2">
      <c r="A439" s="4"/>
      <c r="B439" s="12"/>
      <c r="C439" s="2"/>
      <c r="D439" s="2"/>
      <c r="E439" s="1">
        <v>14</v>
      </c>
      <c r="F439" s="2" t="b">
        <f>AND(IF($B$6='Бланк для заполнения'!C20,'Бланк для заполнения'!U20),IF($C$426='Бланк для заполнения'!L20,'Бланк для заполнения'!U20))</f>
        <v>0</v>
      </c>
      <c r="G439" s="2">
        <f>IF(F439=TRUE,'Бланк для заполнения'!U20,0)</f>
        <v>0</v>
      </c>
      <c r="H439" s="9"/>
      <c r="I439" s="3"/>
      <c r="J439"/>
      <c r="K439"/>
      <c r="L439"/>
      <c r="M439"/>
      <c r="N439"/>
      <c r="O439"/>
      <c r="P439"/>
    </row>
    <row r="440" spans="1:16" ht="13.5" hidden="1" customHeight="1" x14ac:dyDescent="0.2">
      <c r="A440" s="4"/>
      <c r="B440" s="12"/>
      <c r="C440" s="2"/>
      <c r="D440" s="2"/>
      <c r="E440" s="1">
        <v>15</v>
      </c>
      <c r="F440" s="2" t="b">
        <f>AND(IF($B$6='Бланк для заполнения'!C21,'Бланк для заполнения'!U21),IF($C$426='Бланк для заполнения'!L21,'Бланк для заполнения'!U21))</f>
        <v>0</v>
      </c>
      <c r="G440" s="2">
        <f>IF(F440=TRUE,'Бланк для заполнения'!U21,0)</f>
        <v>0</v>
      </c>
      <c r="H440" s="9"/>
      <c r="I440" s="3"/>
      <c r="J440"/>
      <c r="K440"/>
      <c r="L440"/>
      <c r="M440"/>
      <c r="N440"/>
      <c r="O440"/>
      <c r="P440"/>
    </row>
    <row r="441" spans="1:16" ht="13.5" hidden="1" customHeight="1" x14ac:dyDescent="0.2">
      <c r="A441" s="4"/>
      <c r="B441" s="12"/>
      <c r="C441" s="2"/>
      <c r="D441" s="2"/>
      <c r="E441" s="1">
        <v>16</v>
      </c>
      <c r="F441" s="2" t="b">
        <f>AND(IF($B$6='Бланк для заполнения'!C22,'Бланк для заполнения'!U22),IF($C$426='Бланк для заполнения'!L22,'Бланк для заполнения'!U22))</f>
        <v>0</v>
      </c>
      <c r="G441" s="2">
        <f>IF(F441=TRUE,'Бланк для заполнения'!U22,0)</f>
        <v>0</v>
      </c>
      <c r="H441" s="9"/>
      <c r="I441" s="3"/>
      <c r="J441"/>
      <c r="K441"/>
      <c r="L441"/>
      <c r="M441"/>
      <c r="N441"/>
      <c r="O441"/>
      <c r="P441"/>
    </row>
    <row r="442" spans="1:16" ht="13.5" hidden="1" customHeight="1" x14ac:dyDescent="0.2">
      <c r="A442" s="4"/>
      <c r="B442" s="12"/>
      <c r="C442" s="2"/>
      <c r="D442" s="2"/>
      <c r="E442" s="1">
        <v>17</v>
      </c>
      <c r="F442" s="2" t="b">
        <f>AND(IF($B$6='Бланк для заполнения'!C23,'Бланк для заполнения'!U23),IF($C$426='Бланк для заполнения'!L23,'Бланк для заполнения'!U23))</f>
        <v>0</v>
      </c>
      <c r="G442" s="2">
        <f>IF(F442=TRUE,'Бланк для заполнения'!U23,0)</f>
        <v>0</v>
      </c>
      <c r="H442" s="9"/>
      <c r="I442" s="3"/>
      <c r="J442"/>
      <c r="K442"/>
      <c r="L442"/>
      <c r="M442"/>
      <c r="N442"/>
      <c r="O442"/>
      <c r="P442"/>
    </row>
    <row r="443" spans="1:16" ht="13.5" hidden="1" customHeight="1" x14ac:dyDescent="0.2">
      <c r="A443" s="4"/>
      <c r="B443" s="12"/>
      <c r="C443" s="2"/>
      <c r="D443" s="2"/>
      <c r="E443" s="1">
        <v>18</v>
      </c>
      <c r="F443" s="2" t="b">
        <f>AND(IF($B$6='Бланк для заполнения'!C24,'Бланк для заполнения'!U24),IF($C$426='Бланк для заполнения'!L24,'Бланк для заполнения'!U24))</f>
        <v>0</v>
      </c>
      <c r="G443" s="2">
        <f>IF(F443=TRUE,'Бланк для заполнения'!U24,0)</f>
        <v>0</v>
      </c>
      <c r="H443" s="9"/>
      <c r="I443" s="3"/>
      <c r="J443"/>
      <c r="K443"/>
      <c r="L443"/>
      <c r="M443"/>
      <c r="N443"/>
      <c r="O443"/>
      <c r="P443"/>
    </row>
    <row r="444" spans="1:16" ht="13.5" hidden="1" customHeight="1" x14ac:dyDescent="0.2">
      <c r="A444" s="4"/>
      <c r="B444" s="12"/>
      <c r="C444" s="2"/>
      <c r="D444" s="2"/>
      <c r="E444" s="1">
        <v>19</v>
      </c>
      <c r="F444" s="2" t="b">
        <f>AND(IF($B$6='Бланк для заполнения'!C25,'Бланк для заполнения'!U25),IF($C$426='Бланк для заполнения'!L25,'Бланк для заполнения'!U25))</f>
        <v>0</v>
      </c>
      <c r="G444" s="2">
        <f>IF(F444=TRUE,'Бланк для заполнения'!U25,0)</f>
        <v>0</v>
      </c>
      <c r="H444" s="9"/>
      <c r="I444" s="3"/>
      <c r="J444"/>
      <c r="K444"/>
      <c r="L444"/>
      <c r="M444"/>
      <c r="N444"/>
      <c r="O444"/>
      <c r="P444"/>
    </row>
    <row r="445" spans="1:16" ht="13.5" hidden="1" customHeight="1" x14ac:dyDescent="0.2">
      <c r="A445" s="4"/>
      <c r="B445" s="12"/>
      <c r="C445" s="2"/>
      <c r="D445" s="2"/>
      <c r="E445" s="1">
        <v>20</v>
      </c>
      <c r="F445" s="2" t="b">
        <f>AND(IF($B$6='Бланк для заполнения'!C26,'Бланк для заполнения'!U26),IF($C$426='Бланк для заполнения'!L26,'Бланк для заполнения'!U26))</f>
        <v>0</v>
      </c>
      <c r="G445" s="2">
        <f>IF(F445=TRUE,'Бланк для заполнения'!U26,0)</f>
        <v>0</v>
      </c>
      <c r="H445" s="9"/>
      <c r="I445" s="3"/>
      <c r="J445"/>
      <c r="K445"/>
      <c r="L445"/>
      <c r="M445"/>
      <c r="N445"/>
      <c r="O445"/>
      <c r="P445"/>
    </row>
    <row r="446" spans="1:16" ht="13.5" hidden="1" customHeight="1" x14ac:dyDescent="0.2">
      <c r="A446" s="4"/>
      <c r="B446" s="12"/>
      <c r="C446" s="2"/>
      <c r="D446" s="2"/>
      <c r="E446" s="1">
        <v>21</v>
      </c>
      <c r="F446" s="2" t="b">
        <f>AND(IF($B$6='Бланк для заполнения'!C27,'Бланк для заполнения'!U27),IF($C$426='Бланк для заполнения'!L27,'Бланк для заполнения'!U27))</f>
        <v>0</v>
      </c>
      <c r="G446" s="2">
        <f>IF(F446=TRUE,'Бланк для заполнения'!U27,0)</f>
        <v>0</v>
      </c>
      <c r="H446" s="9"/>
      <c r="I446" s="3"/>
      <c r="J446"/>
      <c r="K446"/>
      <c r="L446"/>
      <c r="M446"/>
      <c r="N446"/>
      <c r="O446"/>
      <c r="P446"/>
    </row>
    <row r="447" spans="1:16" ht="13.5" hidden="1" customHeight="1" x14ac:dyDescent="0.2">
      <c r="A447" s="4"/>
      <c r="B447" s="12"/>
      <c r="C447" s="2"/>
      <c r="D447" s="2"/>
      <c r="E447" s="1">
        <v>22</v>
      </c>
      <c r="F447" s="2" t="b">
        <f>AND(IF($B$6='Бланк для заполнения'!C28,'Бланк для заполнения'!U28),IF($C$426='Бланк для заполнения'!L28,'Бланк для заполнения'!U28))</f>
        <v>0</v>
      </c>
      <c r="G447" s="2">
        <f>IF(F447=TRUE,'Бланк для заполнения'!U28,0)</f>
        <v>0</v>
      </c>
      <c r="H447" s="9"/>
      <c r="I447" s="3"/>
      <c r="J447"/>
      <c r="K447"/>
      <c r="L447"/>
      <c r="M447"/>
      <c r="N447"/>
      <c r="O447"/>
      <c r="P447"/>
    </row>
    <row r="448" spans="1:16" ht="13.5" hidden="1" customHeight="1" x14ac:dyDescent="0.2">
      <c r="A448" s="4"/>
      <c r="B448" s="12"/>
      <c r="C448" s="2"/>
      <c r="D448" s="2"/>
      <c r="E448" s="1">
        <v>23</v>
      </c>
      <c r="F448" s="2" t="b">
        <f>AND(IF($B$6='Бланк для заполнения'!C29,'Бланк для заполнения'!U29),IF($C$426='Бланк для заполнения'!L29,'Бланк для заполнения'!U29))</f>
        <v>0</v>
      </c>
      <c r="G448" s="2">
        <f>IF(F448=TRUE,'Бланк для заполнения'!U29,0)</f>
        <v>0</v>
      </c>
      <c r="H448" s="9"/>
      <c r="I448" s="3"/>
      <c r="J448"/>
      <c r="K448"/>
      <c r="L448"/>
      <c r="M448"/>
      <c r="N448"/>
      <c r="O448"/>
      <c r="P448"/>
    </row>
    <row r="449" spans="1:16" ht="13.5" hidden="1" customHeight="1" x14ac:dyDescent="0.2">
      <c r="A449" s="4"/>
      <c r="B449" s="12"/>
      <c r="C449" s="2"/>
      <c r="D449" s="2"/>
      <c r="E449" s="1">
        <v>24</v>
      </c>
      <c r="F449" s="2" t="b">
        <f>AND(IF($B$6='Бланк для заполнения'!C30,'Бланк для заполнения'!U30),IF($C$426='Бланк для заполнения'!L30,'Бланк для заполнения'!U30))</f>
        <v>0</v>
      </c>
      <c r="G449" s="2">
        <f>IF(F449=TRUE,'Бланк для заполнения'!U30,0)</f>
        <v>0</v>
      </c>
      <c r="H449" s="9"/>
      <c r="I449" s="3"/>
      <c r="J449"/>
      <c r="K449"/>
      <c r="L449"/>
      <c r="M449"/>
      <c r="N449"/>
      <c r="O449"/>
      <c r="P449"/>
    </row>
    <row r="450" spans="1:16" ht="13.5" hidden="1" customHeight="1" x14ac:dyDescent="0.2">
      <c r="A450" s="4"/>
      <c r="B450" s="12"/>
      <c r="C450" s="2"/>
      <c r="D450" s="2"/>
      <c r="E450" s="1">
        <v>25</v>
      </c>
      <c r="F450" s="2" t="b">
        <f>AND(IF($B$6='Бланк для заполнения'!C31,'Бланк для заполнения'!U31),IF($C$426='Бланк для заполнения'!L31,'Бланк для заполнения'!U31))</f>
        <v>0</v>
      </c>
      <c r="G450" s="2">
        <f>IF(F450=TRUE,'Бланк для заполнения'!U31,0)</f>
        <v>0</v>
      </c>
      <c r="H450" s="9"/>
      <c r="I450" s="3"/>
      <c r="J450"/>
      <c r="K450"/>
      <c r="L450"/>
      <c r="M450"/>
      <c r="N450"/>
      <c r="O450"/>
      <c r="P450"/>
    </row>
    <row r="451" spans="1:16" ht="13.5" hidden="1" customHeight="1" x14ac:dyDescent="0.2">
      <c r="A451" s="4"/>
      <c r="B451" s="12"/>
      <c r="C451" s="2"/>
      <c r="D451" s="2"/>
      <c r="E451" s="1">
        <v>26</v>
      </c>
      <c r="F451" s="2" t="b">
        <f>AND(IF($B$6='Бланк для заполнения'!C32,'Бланк для заполнения'!U32),IF($C$426='Бланк для заполнения'!L32,'Бланк для заполнения'!U32))</f>
        <v>0</v>
      </c>
      <c r="G451" s="2">
        <f>IF(F451=TRUE,'Бланк для заполнения'!U32,0)</f>
        <v>0</v>
      </c>
      <c r="H451" s="9"/>
      <c r="I451" s="3"/>
      <c r="J451"/>
      <c r="K451"/>
      <c r="L451"/>
      <c r="M451"/>
      <c r="N451"/>
      <c r="O451"/>
      <c r="P451"/>
    </row>
    <row r="452" spans="1:16" ht="13.5" hidden="1" customHeight="1" x14ac:dyDescent="0.2">
      <c r="A452" s="4"/>
      <c r="B452" s="12"/>
      <c r="C452" s="2"/>
      <c r="D452" s="2"/>
      <c r="E452" s="1">
        <v>27</v>
      </c>
      <c r="F452" s="2" t="b">
        <f>AND(IF($B$6='Бланк для заполнения'!C33,'Бланк для заполнения'!U33),IF($C$426='Бланк для заполнения'!L33,'Бланк для заполнения'!U33))</f>
        <v>0</v>
      </c>
      <c r="G452" s="2">
        <f>IF(F452=TRUE,'Бланк для заполнения'!U33,0)</f>
        <v>0</v>
      </c>
      <c r="H452" s="9"/>
      <c r="I452" s="3"/>
      <c r="J452"/>
      <c r="K452"/>
      <c r="L452"/>
      <c r="M452"/>
      <c r="N452"/>
      <c r="O452"/>
      <c r="P452"/>
    </row>
    <row r="453" spans="1:16" ht="13.5" hidden="1" customHeight="1" x14ac:dyDescent="0.2">
      <c r="A453" s="4"/>
      <c r="B453" s="12"/>
      <c r="C453" s="2"/>
      <c r="D453" s="2"/>
      <c r="E453" s="1">
        <v>28</v>
      </c>
      <c r="F453" s="2" t="b">
        <f>AND(IF($B$6='Бланк для заполнения'!C34,'Бланк для заполнения'!U34),IF($C$426='Бланк для заполнения'!L34,'Бланк для заполнения'!U34))</f>
        <v>0</v>
      </c>
      <c r="G453" s="2">
        <f>IF(F453=TRUE,'Бланк для заполнения'!U34,0)</f>
        <v>0</v>
      </c>
      <c r="H453" s="9"/>
      <c r="I453" s="3"/>
      <c r="J453"/>
      <c r="K453"/>
      <c r="L453"/>
      <c r="M453"/>
      <c r="N453"/>
      <c r="O453"/>
      <c r="P453"/>
    </row>
    <row r="454" spans="1:16" ht="13.5" hidden="1" customHeight="1" x14ac:dyDescent="0.2">
      <c r="A454" s="4"/>
      <c r="B454" s="12"/>
      <c r="C454" s="2"/>
      <c r="D454" s="2"/>
      <c r="E454" s="1">
        <v>29</v>
      </c>
      <c r="F454" s="2" t="b">
        <f>AND(IF($B$6='Бланк для заполнения'!C35,'Бланк для заполнения'!U35),IF($C$426='Бланк для заполнения'!L35,'Бланк для заполнения'!U35))</f>
        <v>0</v>
      </c>
      <c r="G454" s="2">
        <f>IF(F454=TRUE,'Бланк для заполнения'!U35,0)</f>
        <v>0</v>
      </c>
      <c r="H454" s="9"/>
      <c r="I454" s="3"/>
      <c r="J454"/>
      <c r="K454"/>
      <c r="L454"/>
      <c r="M454"/>
      <c r="N454"/>
      <c r="O454"/>
      <c r="P454"/>
    </row>
    <row r="455" spans="1:16" ht="13.5" hidden="1" customHeight="1" thickBot="1" x14ac:dyDescent="0.25">
      <c r="A455" s="4"/>
      <c r="B455" s="12"/>
      <c r="C455" s="2"/>
      <c r="D455" s="2"/>
      <c r="E455" s="1">
        <v>30</v>
      </c>
      <c r="F455" s="2" t="b">
        <f>AND(IF($B$6='Бланк для заполнения'!C36,'Бланк для заполнения'!U36),IF($C$426='Бланк для заполнения'!L36,'Бланк для заполнения'!U36))</f>
        <v>0</v>
      </c>
      <c r="G455" s="2">
        <f>IF(F455=TRUE,'Бланк для заполнения'!U36,0)</f>
        <v>0</v>
      </c>
      <c r="H455" s="9"/>
      <c r="I455" s="3"/>
      <c r="J455"/>
      <c r="K455"/>
      <c r="L455"/>
      <c r="M455"/>
      <c r="N455"/>
      <c r="O455"/>
      <c r="P455"/>
    </row>
    <row r="456" spans="1:16" ht="13.5" thickBot="1" x14ac:dyDescent="0.25">
      <c r="A456" s="18"/>
      <c r="B456" s="50" t="s">
        <v>95</v>
      </c>
      <c r="C456" s="51" t="s">
        <v>43</v>
      </c>
      <c r="D456" s="51" t="s">
        <v>94</v>
      </c>
      <c r="E456" s="1">
        <v>1</v>
      </c>
      <c r="F456" s="2" t="b">
        <f>AND(IF($B$6='Бланк для заполнения'!C7,'Бланк для заполнения'!U7),IF($C$456='Бланк для заполнения'!L7,'Бланк для заполнения'!U7))</f>
        <v>0</v>
      </c>
      <c r="G456" s="2">
        <f>IF(F456=TRUE,'Бланк для заполнения'!U7,0)</f>
        <v>0</v>
      </c>
      <c r="H456" s="49">
        <f>SUM(G456:G485)</f>
        <v>0</v>
      </c>
      <c r="I456" s="19"/>
    </row>
    <row r="457" spans="1:16" ht="13.5" hidden="1" customHeight="1" x14ac:dyDescent="0.2">
      <c r="A457" s="4"/>
      <c r="B457" s="12"/>
      <c r="C457" s="2"/>
      <c r="D457" s="2"/>
      <c r="E457" s="1">
        <v>2</v>
      </c>
      <c r="F457" s="2" t="b">
        <f>AND(IF($B$6='Бланк для заполнения'!C8,'Бланк для заполнения'!U8),IF($C$456='Бланк для заполнения'!L8,'Бланк для заполнения'!U8))</f>
        <v>0</v>
      </c>
      <c r="G457" s="2">
        <f>IF(F457=TRUE,'Бланк для заполнения'!U8,0)</f>
        <v>0</v>
      </c>
      <c r="H457" s="9"/>
      <c r="I457" s="3"/>
      <c r="J457"/>
      <c r="K457"/>
      <c r="L457"/>
      <c r="M457"/>
      <c r="N457"/>
      <c r="O457"/>
      <c r="P457"/>
    </row>
    <row r="458" spans="1:16" ht="13.5" hidden="1" customHeight="1" x14ac:dyDescent="0.2">
      <c r="A458" s="4"/>
      <c r="B458" s="12"/>
      <c r="C458" s="2"/>
      <c r="D458" s="2"/>
      <c r="E458" s="1">
        <v>3</v>
      </c>
      <c r="F458" s="2" t="b">
        <f>AND(IF($B$6='Бланк для заполнения'!C9,'Бланк для заполнения'!U9),IF($C$456='Бланк для заполнения'!L9,'Бланк для заполнения'!U9))</f>
        <v>0</v>
      </c>
      <c r="G458" s="2">
        <f>IF(F458=TRUE,'Бланк для заполнения'!U9,0)</f>
        <v>0</v>
      </c>
      <c r="H458" s="9"/>
      <c r="I458" s="3"/>
      <c r="J458"/>
      <c r="K458"/>
      <c r="L458"/>
      <c r="M458"/>
      <c r="N458"/>
      <c r="O458"/>
      <c r="P458"/>
    </row>
    <row r="459" spans="1:16" ht="13.5" hidden="1" customHeight="1" x14ac:dyDescent="0.2">
      <c r="A459" s="4"/>
      <c r="B459" s="12"/>
      <c r="C459" s="2"/>
      <c r="D459" s="2"/>
      <c r="E459" s="1">
        <v>4</v>
      </c>
      <c r="F459" s="2" t="b">
        <f>AND(IF($B$6='Бланк для заполнения'!C10,'Бланк для заполнения'!U10),IF($C$456='Бланк для заполнения'!L10,'Бланк для заполнения'!U10))</f>
        <v>0</v>
      </c>
      <c r="G459" s="2">
        <f>IF(F459=TRUE,'Бланк для заполнения'!U10,0)</f>
        <v>0</v>
      </c>
      <c r="H459" s="9"/>
      <c r="I459" s="3"/>
      <c r="J459"/>
      <c r="K459"/>
      <c r="L459"/>
      <c r="M459"/>
      <c r="N459"/>
      <c r="O459"/>
      <c r="P459"/>
    </row>
    <row r="460" spans="1:16" ht="13.5" hidden="1" customHeight="1" x14ac:dyDescent="0.2">
      <c r="A460" s="4"/>
      <c r="B460" s="12"/>
      <c r="C460" s="2"/>
      <c r="D460" s="2"/>
      <c r="E460" s="1">
        <v>5</v>
      </c>
      <c r="F460" s="2" t="b">
        <f>AND(IF($B$6='Бланк для заполнения'!C11,'Бланк для заполнения'!U11),IF($C$456='Бланк для заполнения'!L11,'Бланк для заполнения'!U11))</f>
        <v>0</v>
      </c>
      <c r="G460" s="2">
        <f>IF(F460=TRUE,'Бланк для заполнения'!U11,0)</f>
        <v>0</v>
      </c>
      <c r="H460" s="9"/>
      <c r="I460" s="3"/>
      <c r="J460"/>
      <c r="K460"/>
      <c r="L460"/>
      <c r="M460"/>
      <c r="N460"/>
      <c r="O460"/>
      <c r="P460"/>
    </row>
    <row r="461" spans="1:16" ht="13.5" hidden="1" customHeight="1" x14ac:dyDescent="0.2">
      <c r="A461" s="4"/>
      <c r="B461" s="12"/>
      <c r="C461" s="2"/>
      <c r="D461" s="2"/>
      <c r="E461" s="1">
        <v>6</v>
      </c>
      <c r="F461" s="2" t="b">
        <f>AND(IF($B$6='Бланк для заполнения'!C12,'Бланк для заполнения'!U12),IF($C$456='Бланк для заполнения'!L12,'Бланк для заполнения'!U12))</f>
        <v>0</v>
      </c>
      <c r="G461" s="2">
        <f>IF(F461=TRUE,'Бланк для заполнения'!U12,0)</f>
        <v>0</v>
      </c>
      <c r="H461" s="9"/>
      <c r="I461" s="3"/>
      <c r="J461"/>
      <c r="K461"/>
      <c r="L461"/>
      <c r="M461"/>
      <c r="N461"/>
      <c r="O461"/>
      <c r="P461"/>
    </row>
    <row r="462" spans="1:16" ht="13.5" hidden="1" customHeight="1" x14ac:dyDescent="0.2">
      <c r="A462" s="4"/>
      <c r="B462" s="12"/>
      <c r="C462" s="2"/>
      <c r="D462" s="2"/>
      <c r="E462" s="1">
        <v>7</v>
      </c>
      <c r="F462" s="2" t="b">
        <f>AND(IF($B$6='Бланк для заполнения'!C13,'Бланк для заполнения'!U13),IF($C$456='Бланк для заполнения'!L13,'Бланк для заполнения'!U13))</f>
        <v>0</v>
      </c>
      <c r="G462" s="2">
        <f>IF(F462=TRUE,'Бланк для заполнения'!U13,0)</f>
        <v>0</v>
      </c>
      <c r="H462" s="9"/>
      <c r="I462" s="3"/>
      <c r="J462"/>
      <c r="K462"/>
      <c r="L462"/>
      <c r="M462"/>
      <c r="N462"/>
      <c r="O462"/>
      <c r="P462"/>
    </row>
    <row r="463" spans="1:16" ht="13.5" hidden="1" customHeight="1" x14ac:dyDescent="0.2">
      <c r="A463" s="4"/>
      <c r="B463" s="12"/>
      <c r="C463" s="2"/>
      <c r="D463" s="2"/>
      <c r="E463" s="1">
        <v>8</v>
      </c>
      <c r="F463" s="2" t="b">
        <f>AND(IF($B$6='Бланк для заполнения'!C14,'Бланк для заполнения'!U14),IF($C$456='Бланк для заполнения'!L14,'Бланк для заполнения'!U14))</f>
        <v>0</v>
      </c>
      <c r="G463" s="2">
        <f>IF(F463=TRUE,'Бланк для заполнения'!U14,0)</f>
        <v>0</v>
      </c>
      <c r="H463" s="9"/>
      <c r="I463" s="3"/>
      <c r="J463"/>
      <c r="K463"/>
      <c r="L463"/>
      <c r="M463"/>
      <c r="N463"/>
      <c r="O463"/>
      <c r="P463"/>
    </row>
    <row r="464" spans="1:16" ht="13.5" hidden="1" customHeight="1" x14ac:dyDescent="0.2">
      <c r="A464" s="4"/>
      <c r="B464" s="12"/>
      <c r="C464" s="2"/>
      <c r="D464" s="2"/>
      <c r="E464" s="1">
        <v>9</v>
      </c>
      <c r="F464" s="2" t="b">
        <f>AND(IF($B$6='Бланк для заполнения'!C15,'Бланк для заполнения'!U15),IF($C$456='Бланк для заполнения'!L15,'Бланк для заполнения'!U15))</f>
        <v>0</v>
      </c>
      <c r="G464" s="2">
        <f>IF(F464=TRUE,'Бланк для заполнения'!U15,0)</f>
        <v>0</v>
      </c>
      <c r="H464" s="9"/>
      <c r="I464" s="3"/>
      <c r="J464"/>
      <c r="K464"/>
      <c r="L464"/>
      <c r="M464"/>
      <c r="N464"/>
      <c r="O464"/>
      <c r="P464"/>
    </row>
    <row r="465" spans="1:16" ht="13.5" hidden="1" customHeight="1" x14ac:dyDescent="0.2">
      <c r="A465" s="4"/>
      <c r="B465" s="12"/>
      <c r="C465" s="2"/>
      <c r="D465" s="2"/>
      <c r="E465" s="1">
        <v>10</v>
      </c>
      <c r="F465" s="2" t="b">
        <f>AND(IF($B$6='Бланк для заполнения'!C16,'Бланк для заполнения'!U16),IF($C$456='Бланк для заполнения'!L16,'Бланк для заполнения'!U16))</f>
        <v>0</v>
      </c>
      <c r="G465" s="2">
        <f>IF(F465=TRUE,'Бланк для заполнения'!U16,0)</f>
        <v>0</v>
      </c>
      <c r="H465" s="9"/>
      <c r="I465" s="3"/>
      <c r="J465"/>
      <c r="K465"/>
      <c r="L465"/>
      <c r="M465"/>
      <c r="N465"/>
      <c r="O465"/>
      <c r="P465"/>
    </row>
    <row r="466" spans="1:16" ht="13.5" hidden="1" customHeight="1" x14ac:dyDescent="0.2">
      <c r="A466" s="4"/>
      <c r="B466" s="12"/>
      <c r="C466" s="2"/>
      <c r="D466" s="2"/>
      <c r="E466" s="1">
        <v>11</v>
      </c>
      <c r="F466" s="2" t="b">
        <f>AND(IF($B$6='Бланк для заполнения'!C17,'Бланк для заполнения'!U17),IF($C$456='Бланк для заполнения'!L17,'Бланк для заполнения'!U17))</f>
        <v>0</v>
      </c>
      <c r="G466" s="2">
        <f>IF(F466=TRUE,'Бланк для заполнения'!U17,0)</f>
        <v>0</v>
      </c>
      <c r="H466" s="9"/>
      <c r="I466" s="3"/>
      <c r="J466"/>
      <c r="K466"/>
      <c r="L466"/>
      <c r="M466"/>
      <c r="N466"/>
      <c r="O466"/>
      <c r="P466"/>
    </row>
    <row r="467" spans="1:16" ht="13.5" hidden="1" customHeight="1" x14ac:dyDescent="0.2">
      <c r="A467" s="4"/>
      <c r="B467" s="12"/>
      <c r="C467" s="2"/>
      <c r="D467" s="2"/>
      <c r="E467" s="1">
        <v>12</v>
      </c>
      <c r="F467" s="2" t="b">
        <f>AND(IF($B$6='Бланк для заполнения'!C18,'Бланк для заполнения'!U18),IF($C$456='Бланк для заполнения'!L18,'Бланк для заполнения'!U18))</f>
        <v>0</v>
      </c>
      <c r="G467" s="2">
        <f>IF(F467=TRUE,'Бланк для заполнения'!U18,0)</f>
        <v>0</v>
      </c>
      <c r="H467" s="9"/>
      <c r="I467" s="3"/>
      <c r="J467"/>
      <c r="K467"/>
      <c r="L467"/>
      <c r="M467"/>
      <c r="N467"/>
      <c r="O467"/>
      <c r="P467"/>
    </row>
    <row r="468" spans="1:16" ht="13.5" hidden="1" customHeight="1" x14ac:dyDescent="0.2">
      <c r="A468" s="4"/>
      <c r="B468" s="12"/>
      <c r="C468" s="2"/>
      <c r="D468" s="2"/>
      <c r="E468" s="1">
        <v>13</v>
      </c>
      <c r="F468" s="2" t="b">
        <f>AND(IF($B$6='Бланк для заполнения'!C19,'Бланк для заполнения'!U19),IF($C$456='Бланк для заполнения'!L19,'Бланк для заполнения'!U19))</f>
        <v>0</v>
      </c>
      <c r="G468" s="2">
        <f>IF(F468=TRUE,'Бланк для заполнения'!U19,0)</f>
        <v>0</v>
      </c>
      <c r="H468" s="9"/>
      <c r="I468" s="3"/>
      <c r="J468"/>
      <c r="K468"/>
      <c r="L468"/>
      <c r="M468"/>
      <c r="N468"/>
      <c r="O468"/>
      <c r="P468"/>
    </row>
    <row r="469" spans="1:16" ht="13.5" hidden="1" customHeight="1" x14ac:dyDescent="0.2">
      <c r="A469" s="4"/>
      <c r="B469" s="12"/>
      <c r="C469" s="2"/>
      <c r="D469" s="2"/>
      <c r="E469" s="1">
        <v>14</v>
      </c>
      <c r="F469" s="2" t="b">
        <f>AND(IF($B$6='Бланк для заполнения'!C20,'Бланк для заполнения'!U20),IF($C$456='Бланк для заполнения'!L20,'Бланк для заполнения'!U20))</f>
        <v>0</v>
      </c>
      <c r="G469" s="2">
        <f>IF(F469=TRUE,'Бланк для заполнения'!U20,0)</f>
        <v>0</v>
      </c>
      <c r="H469" s="9"/>
      <c r="I469" s="3"/>
      <c r="J469"/>
      <c r="K469"/>
      <c r="L469"/>
      <c r="M469"/>
      <c r="N469"/>
      <c r="O469"/>
      <c r="P469"/>
    </row>
    <row r="470" spans="1:16" ht="13.5" hidden="1" customHeight="1" x14ac:dyDescent="0.2">
      <c r="A470" s="4"/>
      <c r="B470" s="12"/>
      <c r="C470" s="2"/>
      <c r="D470" s="2"/>
      <c r="E470" s="1">
        <v>15</v>
      </c>
      <c r="F470" s="2" t="b">
        <f>AND(IF($B$6='Бланк для заполнения'!C21,'Бланк для заполнения'!U21),IF($C$456='Бланк для заполнения'!L21,'Бланк для заполнения'!U21))</f>
        <v>0</v>
      </c>
      <c r="G470" s="2">
        <f>IF(F470=TRUE,'Бланк для заполнения'!U21,0)</f>
        <v>0</v>
      </c>
      <c r="H470" s="9"/>
      <c r="I470" s="3"/>
      <c r="J470"/>
      <c r="K470"/>
      <c r="L470"/>
      <c r="M470"/>
      <c r="N470"/>
      <c r="O470"/>
      <c r="P470"/>
    </row>
    <row r="471" spans="1:16" ht="13.5" hidden="1" customHeight="1" x14ac:dyDescent="0.2">
      <c r="A471" s="4"/>
      <c r="B471" s="12"/>
      <c r="C471" s="2"/>
      <c r="D471" s="2"/>
      <c r="E471" s="1">
        <v>16</v>
      </c>
      <c r="F471" s="2" t="b">
        <f>AND(IF($B$6='Бланк для заполнения'!C22,'Бланк для заполнения'!U22),IF($C$456='Бланк для заполнения'!L22,'Бланк для заполнения'!U22))</f>
        <v>0</v>
      </c>
      <c r="G471" s="2">
        <f>IF(F471=TRUE,'Бланк для заполнения'!U22,0)</f>
        <v>0</v>
      </c>
      <c r="H471" s="9"/>
      <c r="I471" s="3"/>
      <c r="J471"/>
      <c r="K471"/>
      <c r="L471"/>
      <c r="M471"/>
      <c r="N471"/>
      <c r="O471"/>
      <c r="P471"/>
    </row>
    <row r="472" spans="1:16" ht="13.5" hidden="1" customHeight="1" x14ac:dyDescent="0.2">
      <c r="A472" s="4"/>
      <c r="B472" s="12"/>
      <c r="C472" s="2"/>
      <c r="D472" s="2"/>
      <c r="E472" s="1">
        <v>17</v>
      </c>
      <c r="F472" s="2" t="b">
        <f>AND(IF($B$6='Бланк для заполнения'!C23,'Бланк для заполнения'!U23),IF($C$456='Бланк для заполнения'!L23,'Бланк для заполнения'!U23))</f>
        <v>0</v>
      </c>
      <c r="G472" s="2">
        <f>IF(F472=TRUE,'Бланк для заполнения'!U23,0)</f>
        <v>0</v>
      </c>
      <c r="H472" s="9"/>
      <c r="I472" s="3"/>
      <c r="J472"/>
      <c r="K472"/>
      <c r="L472"/>
      <c r="M472"/>
      <c r="N472"/>
      <c r="O472"/>
      <c r="P472"/>
    </row>
    <row r="473" spans="1:16" ht="13.5" hidden="1" customHeight="1" x14ac:dyDescent="0.2">
      <c r="A473" s="4"/>
      <c r="B473" s="12"/>
      <c r="C473" s="2"/>
      <c r="D473" s="2"/>
      <c r="E473" s="1">
        <v>18</v>
      </c>
      <c r="F473" s="2" t="b">
        <f>AND(IF($B$6='Бланк для заполнения'!C24,'Бланк для заполнения'!U24),IF($C$456='Бланк для заполнения'!L24,'Бланк для заполнения'!U24))</f>
        <v>0</v>
      </c>
      <c r="G473" s="2">
        <f>IF(F473=TRUE,'Бланк для заполнения'!U24,0)</f>
        <v>0</v>
      </c>
      <c r="H473" s="9"/>
      <c r="I473" s="3"/>
      <c r="J473"/>
      <c r="K473"/>
      <c r="L473"/>
      <c r="M473"/>
      <c r="N473"/>
      <c r="O473"/>
      <c r="P473"/>
    </row>
    <row r="474" spans="1:16" ht="13.5" hidden="1" customHeight="1" x14ac:dyDescent="0.2">
      <c r="A474" s="4"/>
      <c r="B474" s="12"/>
      <c r="C474" s="2"/>
      <c r="D474" s="2"/>
      <c r="E474" s="1">
        <v>19</v>
      </c>
      <c r="F474" s="2" t="b">
        <f>AND(IF($B$6='Бланк для заполнения'!C25,'Бланк для заполнения'!U25),IF($C$456='Бланк для заполнения'!L25,'Бланк для заполнения'!U25))</f>
        <v>0</v>
      </c>
      <c r="G474" s="2">
        <f>IF(F474=TRUE,'Бланк для заполнения'!U25,0)</f>
        <v>0</v>
      </c>
      <c r="H474" s="9"/>
      <c r="I474" s="3"/>
      <c r="J474"/>
      <c r="K474"/>
      <c r="L474"/>
      <c r="M474"/>
      <c r="N474"/>
      <c r="O474"/>
      <c r="P474"/>
    </row>
    <row r="475" spans="1:16" ht="13.5" hidden="1" customHeight="1" x14ac:dyDescent="0.2">
      <c r="A475" s="4"/>
      <c r="B475" s="12"/>
      <c r="C475" s="2"/>
      <c r="D475" s="2"/>
      <c r="E475" s="1">
        <v>20</v>
      </c>
      <c r="F475" s="2" t="b">
        <f>AND(IF($B$6='Бланк для заполнения'!C26,'Бланк для заполнения'!U26),IF($C$456='Бланк для заполнения'!L26,'Бланк для заполнения'!U26))</f>
        <v>0</v>
      </c>
      <c r="G475" s="2">
        <f>IF(F475=TRUE,'Бланк для заполнения'!U26,0)</f>
        <v>0</v>
      </c>
      <c r="H475" s="9"/>
      <c r="I475" s="3"/>
      <c r="J475"/>
      <c r="K475"/>
      <c r="L475"/>
      <c r="M475"/>
      <c r="N475"/>
      <c r="O475"/>
      <c r="P475"/>
    </row>
    <row r="476" spans="1:16" ht="13.5" hidden="1" customHeight="1" x14ac:dyDescent="0.2">
      <c r="A476" s="4"/>
      <c r="B476" s="12"/>
      <c r="C476" s="2"/>
      <c r="D476" s="2"/>
      <c r="E476" s="1">
        <v>21</v>
      </c>
      <c r="F476" s="2" t="b">
        <f>AND(IF($B$6='Бланк для заполнения'!C27,'Бланк для заполнения'!U27),IF($C$456='Бланк для заполнения'!L27,'Бланк для заполнения'!U27))</f>
        <v>0</v>
      </c>
      <c r="G476" s="2">
        <f>IF(F476=TRUE,'Бланк для заполнения'!U27,0)</f>
        <v>0</v>
      </c>
      <c r="H476" s="9"/>
      <c r="I476" s="3"/>
      <c r="J476"/>
      <c r="K476"/>
      <c r="L476"/>
      <c r="M476"/>
      <c r="N476"/>
      <c r="O476"/>
      <c r="P476"/>
    </row>
    <row r="477" spans="1:16" ht="13.5" hidden="1" customHeight="1" x14ac:dyDescent="0.2">
      <c r="A477" s="4"/>
      <c r="B477" s="12"/>
      <c r="C477" s="2"/>
      <c r="D477" s="2"/>
      <c r="E477" s="1">
        <v>22</v>
      </c>
      <c r="F477" s="2" t="b">
        <f>AND(IF($B$6='Бланк для заполнения'!C28,'Бланк для заполнения'!U28),IF($C$456='Бланк для заполнения'!L28,'Бланк для заполнения'!U28))</f>
        <v>0</v>
      </c>
      <c r="G477" s="2">
        <f>IF(F477=TRUE,'Бланк для заполнения'!U28,0)</f>
        <v>0</v>
      </c>
      <c r="H477" s="9"/>
      <c r="I477" s="3"/>
      <c r="J477"/>
      <c r="K477"/>
      <c r="L477"/>
      <c r="M477"/>
      <c r="N477"/>
      <c r="O477"/>
      <c r="P477"/>
    </row>
    <row r="478" spans="1:16" ht="13.5" hidden="1" customHeight="1" x14ac:dyDescent="0.2">
      <c r="A478" s="4"/>
      <c r="B478" s="12"/>
      <c r="C478" s="2"/>
      <c r="D478" s="2"/>
      <c r="E478" s="1">
        <v>23</v>
      </c>
      <c r="F478" s="2" t="b">
        <f>AND(IF($B$6='Бланк для заполнения'!C29,'Бланк для заполнения'!U29),IF($C$456='Бланк для заполнения'!L29,'Бланк для заполнения'!U29))</f>
        <v>0</v>
      </c>
      <c r="G478" s="2">
        <f>IF(F478=TRUE,'Бланк для заполнения'!U29,0)</f>
        <v>0</v>
      </c>
      <c r="H478" s="9"/>
      <c r="I478" s="3"/>
      <c r="J478"/>
      <c r="K478"/>
      <c r="L478"/>
      <c r="M478"/>
      <c r="N478"/>
      <c r="O478"/>
      <c r="P478"/>
    </row>
    <row r="479" spans="1:16" ht="13.5" hidden="1" customHeight="1" x14ac:dyDescent="0.2">
      <c r="A479" s="4"/>
      <c r="B479" s="12"/>
      <c r="C479" s="2"/>
      <c r="D479" s="2"/>
      <c r="E479" s="1">
        <v>24</v>
      </c>
      <c r="F479" s="2" t="b">
        <f>AND(IF($B$6='Бланк для заполнения'!C30,'Бланк для заполнения'!U30),IF($C$456='Бланк для заполнения'!L30,'Бланк для заполнения'!U30))</f>
        <v>0</v>
      </c>
      <c r="G479" s="2">
        <f>IF(F479=TRUE,'Бланк для заполнения'!U30,0)</f>
        <v>0</v>
      </c>
      <c r="H479" s="9"/>
      <c r="I479" s="3"/>
      <c r="J479"/>
      <c r="K479"/>
      <c r="L479"/>
      <c r="M479"/>
      <c r="N479"/>
      <c r="O479"/>
      <c r="P479"/>
    </row>
    <row r="480" spans="1:16" ht="13.5" hidden="1" customHeight="1" x14ac:dyDescent="0.2">
      <c r="A480" s="4"/>
      <c r="B480" s="12"/>
      <c r="C480" s="2"/>
      <c r="D480" s="2"/>
      <c r="E480" s="1">
        <v>25</v>
      </c>
      <c r="F480" s="2" t="b">
        <f>AND(IF($B$6='Бланк для заполнения'!C31,'Бланк для заполнения'!U31),IF($C$456='Бланк для заполнения'!L31,'Бланк для заполнения'!U31))</f>
        <v>0</v>
      </c>
      <c r="G480" s="2">
        <f>IF(F480=TRUE,'Бланк для заполнения'!U31,0)</f>
        <v>0</v>
      </c>
      <c r="H480" s="9"/>
      <c r="I480" s="3"/>
      <c r="J480"/>
      <c r="K480"/>
      <c r="L480"/>
      <c r="M480"/>
      <c r="N480"/>
      <c r="O480"/>
      <c r="P480"/>
    </row>
    <row r="481" spans="1:16" ht="13.5" hidden="1" customHeight="1" x14ac:dyDescent="0.2">
      <c r="A481" s="4"/>
      <c r="B481" s="12"/>
      <c r="C481" s="2"/>
      <c r="D481" s="2"/>
      <c r="E481" s="1">
        <v>26</v>
      </c>
      <c r="F481" s="2" t="b">
        <f>AND(IF($B$6='Бланк для заполнения'!C32,'Бланк для заполнения'!U32),IF($C$456='Бланк для заполнения'!L32,'Бланк для заполнения'!U32))</f>
        <v>0</v>
      </c>
      <c r="G481" s="2">
        <f>IF(F481=TRUE,'Бланк для заполнения'!U32,0)</f>
        <v>0</v>
      </c>
      <c r="H481" s="9"/>
      <c r="I481" s="3"/>
      <c r="J481"/>
      <c r="K481"/>
      <c r="L481"/>
      <c r="M481"/>
      <c r="N481"/>
      <c r="O481"/>
      <c r="P481"/>
    </row>
    <row r="482" spans="1:16" ht="13.5" hidden="1" customHeight="1" x14ac:dyDescent="0.2">
      <c r="A482" s="4"/>
      <c r="B482" s="12"/>
      <c r="C482" s="2"/>
      <c r="D482" s="2"/>
      <c r="E482" s="1">
        <v>27</v>
      </c>
      <c r="F482" s="2" t="b">
        <f>AND(IF($B$6='Бланк для заполнения'!C33,'Бланк для заполнения'!U33),IF($C$456='Бланк для заполнения'!L33,'Бланк для заполнения'!U33))</f>
        <v>0</v>
      </c>
      <c r="G482" s="2">
        <f>IF(F482=TRUE,'Бланк для заполнения'!U33,0)</f>
        <v>0</v>
      </c>
      <c r="H482" s="9"/>
      <c r="I482" s="3"/>
      <c r="J482"/>
      <c r="K482"/>
      <c r="L482"/>
      <c r="M482"/>
      <c r="N482"/>
      <c r="O482"/>
      <c r="P482"/>
    </row>
    <row r="483" spans="1:16" ht="13.5" hidden="1" customHeight="1" x14ac:dyDescent="0.2">
      <c r="A483" s="4"/>
      <c r="B483" s="12"/>
      <c r="C483" s="2"/>
      <c r="D483" s="2"/>
      <c r="E483" s="1">
        <v>28</v>
      </c>
      <c r="F483" s="2" t="b">
        <f>AND(IF($B$6='Бланк для заполнения'!C34,'Бланк для заполнения'!U34),IF($C$456='Бланк для заполнения'!L34,'Бланк для заполнения'!U34))</f>
        <v>0</v>
      </c>
      <c r="G483" s="2">
        <f>IF(F483=TRUE,'Бланк для заполнения'!U34,0)</f>
        <v>0</v>
      </c>
      <c r="H483" s="9"/>
      <c r="I483" s="3"/>
      <c r="J483"/>
      <c r="K483"/>
      <c r="L483"/>
      <c r="M483"/>
      <c r="N483"/>
      <c r="O483"/>
      <c r="P483"/>
    </row>
    <row r="484" spans="1:16" ht="13.5" hidden="1" customHeight="1" x14ac:dyDescent="0.2">
      <c r="A484" s="4"/>
      <c r="B484" s="12"/>
      <c r="C484" s="2"/>
      <c r="D484" s="2"/>
      <c r="E484" s="1">
        <v>29</v>
      </c>
      <c r="F484" s="2" t="b">
        <f>AND(IF($B$6='Бланк для заполнения'!C35,'Бланк для заполнения'!U35),IF($C$456='Бланк для заполнения'!L35,'Бланк для заполнения'!U35))</f>
        <v>0</v>
      </c>
      <c r="G484" s="2">
        <f>IF(F484=TRUE,'Бланк для заполнения'!U35,0)</f>
        <v>0</v>
      </c>
      <c r="H484" s="9"/>
      <c r="I484" s="3"/>
      <c r="J484"/>
      <c r="K484"/>
      <c r="L484"/>
      <c r="M484"/>
      <c r="N484"/>
      <c r="O484"/>
      <c r="P484"/>
    </row>
    <row r="485" spans="1:16" ht="13.5" hidden="1" customHeight="1" thickBot="1" x14ac:dyDescent="0.25">
      <c r="A485" s="4"/>
      <c r="B485" s="12"/>
      <c r="C485" s="2"/>
      <c r="D485" s="2"/>
      <c r="E485" s="1">
        <v>30</v>
      </c>
      <c r="F485" s="2" t="b">
        <f>AND(IF($B$6='Бланк для заполнения'!C36,'Бланк для заполнения'!U36),IF($C$456='Бланк для заполнения'!L36,'Бланк для заполнения'!U36))</f>
        <v>0</v>
      </c>
      <c r="G485" s="2">
        <f>IF(F485=TRUE,'Бланк для заполнения'!U36,0)</f>
        <v>0</v>
      </c>
      <c r="H485" s="9"/>
      <c r="I485" s="3"/>
      <c r="J485"/>
      <c r="K485"/>
      <c r="L485"/>
      <c r="M485"/>
      <c r="N485"/>
      <c r="O485"/>
      <c r="P485"/>
    </row>
    <row r="486" spans="1:16" x14ac:dyDescent="0.2">
      <c r="A486" s="18"/>
      <c r="B486" s="168" t="s">
        <v>193</v>
      </c>
      <c r="C486" s="169" t="s">
        <v>175</v>
      </c>
      <c r="D486" s="169"/>
      <c r="E486" s="170">
        <v>1</v>
      </c>
      <c r="F486" s="8" t="b">
        <f>AND(IF($B$486='Бланк для заполнения'!C7,'Бланк для заполнения'!I7),IF($C$486='Бланк для заполнения'!D7,'Бланк для заполнения'!I7))</f>
        <v>0</v>
      </c>
      <c r="G486" s="78">
        <f>IF(F486=TRUE,'Бланк для заполнения'!I7,0)</f>
        <v>0</v>
      </c>
      <c r="H486" s="47">
        <f>CEILING((CEILING((SUM(G486:G515)),2950)/6000),0.5)</f>
        <v>0</v>
      </c>
      <c r="I486" s="19"/>
    </row>
    <row r="487" spans="1:16" ht="12.75" hidden="1" customHeight="1" x14ac:dyDescent="0.2">
      <c r="A487" s="4"/>
      <c r="B487" s="171"/>
      <c r="C487" s="2"/>
      <c r="D487" s="2"/>
      <c r="E487" s="172">
        <v>2</v>
      </c>
      <c r="F487" s="2" t="b">
        <f>AND(IF($B$486='Бланк для заполнения'!C8,'Бланк для заполнения'!I8),IF($C$486='Бланк для заполнения'!D8,'Бланк для заполнения'!I8))</f>
        <v>0</v>
      </c>
      <c r="G487" s="2">
        <f>IF(F487=TRUE,'Бланк для заполнения'!I8,0)</f>
        <v>0</v>
      </c>
      <c r="H487" s="9"/>
      <c r="I487" s="3"/>
      <c r="J487"/>
      <c r="K487"/>
      <c r="L487"/>
      <c r="M487"/>
      <c r="N487"/>
      <c r="O487"/>
      <c r="P487"/>
    </row>
    <row r="488" spans="1:16" ht="12.75" hidden="1" customHeight="1" x14ac:dyDescent="0.2">
      <c r="A488" s="4"/>
      <c r="B488" s="171"/>
      <c r="C488" s="2"/>
      <c r="D488" s="2"/>
      <c r="E488" s="172">
        <v>3</v>
      </c>
      <c r="F488" s="2" t="b">
        <f>AND(IF($B$486='Бланк для заполнения'!C9,'Бланк для заполнения'!I9),IF($C$486='Бланк для заполнения'!D9,'Бланк для заполнения'!I9))</f>
        <v>0</v>
      </c>
      <c r="G488" s="2">
        <f>IF(F488=TRUE,'Бланк для заполнения'!I9,0)</f>
        <v>0</v>
      </c>
      <c r="H488" s="9"/>
      <c r="I488" s="3"/>
      <c r="J488"/>
      <c r="K488"/>
      <c r="L488"/>
      <c r="M488"/>
      <c r="N488"/>
      <c r="O488"/>
      <c r="P488"/>
    </row>
    <row r="489" spans="1:16" ht="12.75" hidden="1" customHeight="1" x14ac:dyDescent="0.2">
      <c r="A489" s="4"/>
      <c r="B489" s="171"/>
      <c r="C489" s="2"/>
      <c r="D489" s="2"/>
      <c r="E489" s="172">
        <v>4</v>
      </c>
      <c r="F489" s="2" t="b">
        <f>AND(IF($B$486='Бланк для заполнения'!C10,'Бланк для заполнения'!I10),IF($C$486='Бланк для заполнения'!D10,'Бланк для заполнения'!I10))</f>
        <v>0</v>
      </c>
      <c r="G489" s="2">
        <f>IF(F489=TRUE,'Бланк для заполнения'!I10,0)</f>
        <v>0</v>
      </c>
      <c r="H489" s="9"/>
      <c r="I489" s="3"/>
      <c r="J489"/>
      <c r="K489"/>
      <c r="L489"/>
      <c r="M489"/>
      <c r="N489"/>
      <c r="O489"/>
      <c r="P489"/>
    </row>
    <row r="490" spans="1:16" ht="12.75" hidden="1" customHeight="1" x14ac:dyDescent="0.2">
      <c r="A490" s="4"/>
      <c r="B490" s="171"/>
      <c r="C490" s="2"/>
      <c r="D490" s="2"/>
      <c r="E490" s="172">
        <v>5</v>
      </c>
      <c r="F490" s="2" t="b">
        <f>AND(IF($B$486='Бланк для заполнения'!C11,'Бланк для заполнения'!I11),IF($C$486='Бланк для заполнения'!D11,'Бланк для заполнения'!I11))</f>
        <v>0</v>
      </c>
      <c r="G490" s="2">
        <f>IF(F490=TRUE,'Бланк для заполнения'!I11,0)</f>
        <v>0</v>
      </c>
      <c r="H490" s="9"/>
      <c r="I490" s="3"/>
      <c r="J490"/>
      <c r="K490"/>
      <c r="L490"/>
      <c r="M490"/>
      <c r="N490"/>
      <c r="O490"/>
      <c r="P490"/>
    </row>
    <row r="491" spans="1:16" ht="12.75" hidden="1" customHeight="1" x14ac:dyDescent="0.2">
      <c r="A491" s="4"/>
      <c r="B491" s="171"/>
      <c r="C491" s="2"/>
      <c r="D491" s="2"/>
      <c r="E491" s="172">
        <v>6</v>
      </c>
      <c r="F491" s="2" t="b">
        <f>AND(IF($B$486='Бланк для заполнения'!C12,'Бланк для заполнения'!I12),IF($C$486='Бланк для заполнения'!D12,'Бланк для заполнения'!I12))</f>
        <v>0</v>
      </c>
      <c r="G491" s="2">
        <f>IF(F491=TRUE,'Бланк для заполнения'!I12,0)</f>
        <v>0</v>
      </c>
      <c r="H491" s="9"/>
      <c r="I491" s="3"/>
      <c r="J491"/>
      <c r="K491"/>
      <c r="L491"/>
      <c r="M491"/>
      <c r="N491"/>
      <c r="O491"/>
      <c r="P491"/>
    </row>
    <row r="492" spans="1:16" ht="12.75" hidden="1" customHeight="1" x14ac:dyDescent="0.2">
      <c r="A492" s="4"/>
      <c r="B492" s="171"/>
      <c r="C492" s="2"/>
      <c r="D492" s="2"/>
      <c r="E492" s="172">
        <v>7</v>
      </c>
      <c r="F492" s="2" t="b">
        <f>AND(IF($B$486='Бланк для заполнения'!C13,'Бланк для заполнения'!I13),IF($C$486='Бланк для заполнения'!D13,'Бланк для заполнения'!I13))</f>
        <v>0</v>
      </c>
      <c r="G492" s="2">
        <f>IF(F492=TRUE,'Бланк для заполнения'!I13,0)</f>
        <v>0</v>
      </c>
      <c r="H492" s="9"/>
      <c r="I492" s="3"/>
      <c r="J492"/>
      <c r="K492"/>
      <c r="L492"/>
      <c r="M492"/>
      <c r="N492"/>
      <c r="O492"/>
      <c r="P492"/>
    </row>
    <row r="493" spans="1:16" ht="12.75" hidden="1" customHeight="1" x14ac:dyDescent="0.2">
      <c r="A493" s="4"/>
      <c r="B493" s="171"/>
      <c r="C493" s="2"/>
      <c r="D493" s="2"/>
      <c r="E493" s="172">
        <v>8</v>
      </c>
      <c r="F493" s="2" t="b">
        <f>AND(IF($B$486='Бланк для заполнения'!C14,'Бланк для заполнения'!I14),IF($C$486='Бланк для заполнения'!D14,'Бланк для заполнения'!I14))</f>
        <v>0</v>
      </c>
      <c r="G493" s="2">
        <f>IF(F493=TRUE,'Бланк для заполнения'!I14,0)</f>
        <v>0</v>
      </c>
      <c r="H493" s="9"/>
      <c r="I493" s="3"/>
      <c r="J493"/>
      <c r="K493"/>
      <c r="L493"/>
      <c r="M493"/>
      <c r="N493"/>
      <c r="O493"/>
      <c r="P493"/>
    </row>
    <row r="494" spans="1:16" ht="12.75" hidden="1" customHeight="1" x14ac:dyDescent="0.2">
      <c r="A494" s="4"/>
      <c r="B494" s="171"/>
      <c r="C494" s="2"/>
      <c r="D494" s="2"/>
      <c r="E494" s="172">
        <v>9</v>
      </c>
      <c r="F494" s="2" t="b">
        <f>AND(IF($B$486='Бланк для заполнения'!C15,'Бланк для заполнения'!I15),IF($C$486='Бланк для заполнения'!D15,'Бланк для заполнения'!I15))</f>
        <v>0</v>
      </c>
      <c r="G494" s="2">
        <f>IF(F494=TRUE,'Бланк для заполнения'!I15,0)</f>
        <v>0</v>
      </c>
      <c r="H494" s="9"/>
      <c r="I494" s="3"/>
      <c r="J494"/>
      <c r="K494"/>
      <c r="L494"/>
      <c r="M494"/>
      <c r="N494"/>
      <c r="O494"/>
      <c r="P494"/>
    </row>
    <row r="495" spans="1:16" ht="12.75" hidden="1" customHeight="1" x14ac:dyDescent="0.2">
      <c r="A495" s="4"/>
      <c r="B495" s="171"/>
      <c r="C495" s="2"/>
      <c r="D495" s="2"/>
      <c r="E495" s="172">
        <v>10</v>
      </c>
      <c r="F495" s="2" t="b">
        <f>AND(IF($B$486='Бланк для заполнения'!C16,'Бланк для заполнения'!I16),IF($C$486='Бланк для заполнения'!D16,'Бланк для заполнения'!I16))</f>
        <v>0</v>
      </c>
      <c r="G495" s="2">
        <f>IF(F495=TRUE,'Бланк для заполнения'!I16,0)</f>
        <v>0</v>
      </c>
      <c r="H495" s="9"/>
      <c r="I495" s="3"/>
      <c r="J495"/>
      <c r="K495"/>
      <c r="L495"/>
      <c r="M495"/>
      <c r="N495"/>
      <c r="O495"/>
      <c r="P495"/>
    </row>
    <row r="496" spans="1:16" ht="12.75" hidden="1" customHeight="1" x14ac:dyDescent="0.2">
      <c r="A496" s="4"/>
      <c r="B496" s="171"/>
      <c r="C496" s="2"/>
      <c r="D496" s="2"/>
      <c r="E496" s="172">
        <v>11</v>
      </c>
      <c r="F496" s="2" t="b">
        <f>AND(IF($B$486='Бланк для заполнения'!C17,'Бланк для заполнения'!I17),IF($C$486='Бланк для заполнения'!D17,'Бланк для заполнения'!I17))</f>
        <v>0</v>
      </c>
      <c r="G496" s="2">
        <f>IF(F496=TRUE,'Бланк для заполнения'!I17,0)</f>
        <v>0</v>
      </c>
      <c r="H496" s="9"/>
      <c r="I496" s="3"/>
      <c r="J496"/>
      <c r="K496"/>
      <c r="L496"/>
      <c r="M496"/>
      <c r="N496"/>
      <c r="O496"/>
      <c r="P496"/>
    </row>
    <row r="497" spans="1:16" ht="12.75" hidden="1" customHeight="1" x14ac:dyDescent="0.2">
      <c r="A497" s="4"/>
      <c r="B497" s="171"/>
      <c r="C497" s="2"/>
      <c r="D497" s="2"/>
      <c r="E497" s="172">
        <v>12</v>
      </c>
      <c r="F497" s="2" t="b">
        <f>AND(IF($B$486='Бланк для заполнения'!C18,'Бланк для заполнения'!I18),IF($C$486='Бланк для заполнения'!D18,'Бланк для заполнения'!I18))</f>
        <v>0</v>
      </c>
      <c r="G497" s="2">
        <f>IF(F497=TRUE,'Бланк для заполнения'!I18,0)</f>
        <v>0</v>
      </c>
      <c r="H497" s="9"/>
      <c r="I497" s="3"/>
      <c r="J497"/>
      <c r="K497"/>
      <c r="L497"/>
      <c r="M497"/>
      <c r="N497"/>
      <c r="O497"/>
      <c r="P497"/>
    </row>
    <row r="498" spans="1:16" ht="12.75" hidden="1" customHeight="1" x14ac:dyDescent="0.2">
      <c r="A498" s="4"/>
      <c r="B498" s="171"/>
      <c r="C498" s="2"/>
      <c r="D498" s="2"/>
      <c r="E498" s="172">
        <v>13</v>
      </c>
      <c r="F498" s="2" t="b">
        <f>AND(IF($B$486='Бланк для заполнения'!C19,'Бланк для заполнения'!I19),IF($C$486='Бланк для заполнения'!D19,'Бланк для заполнения'!I19))</f>
        <v>0</v>
      </c>
      <c r="G498" s="2">
        <f>IF(F498=TRUE,'Бланк для заполнения'!I19,0)</f>
        <v>0</v>
      </c>
      <c r="H498" s="9"/>
      <c r="I498" s="3"/>
      <c r="J498"/>
      <c r="K498"/>
      <c r="L498"/>
      <c r="M498"/>
      <c r="N498"/>
      <c r="O498"/>
      <c r="P498"/>
    </row>
    <row r="499" spans="1:16" ht="12.75" hidden="1" customHeight="1" x14ac:dyDescent="0.2">
      <c r="A499" s="4"/>
      <c r="B499" s="171"/>
      <c r="C499" s="2"/>
      <c r="D499" s="2"/>
      <c r="E499" s="172">
        <v>14</v>
      </c>
      <c r="F499" s="2" t="b">
        <f>AND(IF($B$486='Бланк для заполнения'!C20,'Бланк для заполнения'!I20),IF($C$486='Бланк для заполнения'!D20,'Бланк для заполнения'!I20))</f>
        <v>0</v>
      </c>
      <c r="G499" s="2">
        <f>IF(F499=TRUE,'Бланк для заполнения'!I20,0)</f>
        <v>0</v>
      </c>
      <c r="H499" s="9"/>
      <c r="I499" s="3"/>
      <c r="J499"/>
      <c r="K499"/>
      <c r="L499"/>
      <c r="M499"/>
      <c r="N499"/>
      <c r="O499"/>
      <c r="P499"/>
    </row>
    <row r="500" spans="1:16" ht="12.75" hidden="1" customHeight="1" x14ac:dyDescent="0.2">
      <c r="A500" s="4"/>
      <c r="B500" s="171"/>
      <c r="C500" s="2"/>
      <c r="D500" s="2"/>
      <c r="E500" s="172">
        <v>15</v>
      </c>
      <c r="F500" s="2" t="b">
        <f>AND(IF($B$486='Бланк для заполнения'!C21,'Бланк для заполнения'!I21),IF($C$486='Бланк для заполнения'!D21,'Бланк для заполнения'!I21))</f>
        <v>0</v>
      </c>
      <c r="G500" s="2">
        <f>IF(F500=TRUE,'Бланк для заполнения'!I21,0)</f>
        <v>0</v>
      </c>
      <c r="H500" s="9"/>
      <c r="I500" s="3"/>
      <c r="J500"/>
      <c r="K500"/>
      <c r="L500"/>
      <c r="M500"/>
      <c r="N500"/>
      <c r="O500"/>
      <c r="P500"/>
    </row>
    <row r="501" spans="1:16" ht="12.75" hidden="1" customHeight="1" x14ac:dyDescent="0.2">
      <c r="A501" s="4"/>
      <c r="B501" s="171"/>
      <c r="C501" s="2"/>
      <c r="D501" s="2"/>
      <c r="E501" s="172">
        <v>16</v>
      </c>
      <c r="F501" s="2" t="b">
        <f>AND(IF($B$486='Бланк для заполнения'!C22,'Бланк для заполнения'!I22),IF($C$486='Бланк для заполнения'!D22,'Бланк для заполнения'!I22))</f>
        <v>0</v>
      </c>
      <c r="G501" s="2">
        <f>IF(F501=TRUE,'Бланк для заполнения'!I22,0)</f>
        <v>0</v>
      </c>
      <c r="H501" s="9"/>
      <c r="I501" s="3"/>
      <c r="J501"/>
      <c r="K501"/>
      <c r="L501"/>
      <c r="M501"/>
      <c r="N501"/>
      <c r="O501"/>
      <c r="P501"/>
    </row>
    <row r="502" spans="1:16" ht="12.75" hidden="1" customHeight="1" x14ac:dyDescent="0.2">
      <c r="A502" s="4"/>
      <c r="B502" s="171"/>
      <c r="C502" s="2"/>
      <c r="D502" s="2"/>
      <c r="E502" s="172">
        <v>17</v>
      </c>
      <c r="F502" s="2" t="b">
        <f>AND(IF($B$486='Бланк для заполнения'!C23,'Бланк для заполнения'!I23),IF($C$486='Бланк для заполнения'!D23,'Бланк для заполнения'!I23))</f>
        <v>0</v>
      </c>
      <c r="G502" s="2">
        <f>IF(F502=TRUE,'Бланк для заполнения'!I23,0)</f>
        <v>0</v>
      </c>
      <c r="H502" s="9"/>
      <c r="I502" s="3"/>
      <c r="J502"/>
      <c r="K502"/>
      <c r="L502"/>
      <c r="M502"/>
      <c r="N502"/>
      <c r="O502"/>
      <c r="P502"/>
    </row>
    <row r="503" spans="1:16" ht="12.75" hidden="1" customHeight="1" x14ac:dyDescent="0.2">
      <c r="A503" s="4"/>
      <c r="B503" s="171"/>
      <c r="C503" s="2"/>
      <c r="D503" s="2"/>
      <c r="E503" s="172">
        <v>18</v>
      </c>
      <c r="F503" s="2" t="b">
        <f>AND(IF($B$486='Бланк для заполнения'!C24,'Бланк для заполнения'!I24),IF($C$486='Бланк для заполнения'!D24,'Бланк для заполнения'!I24))</f>
        <v>0</v>
      </c>
      <c r="G503" s="2">
        <f>IF(F503=TRUE,'Бланк для заполнения'!I24,0)</f>
        <v>0</v>
      </c>
      <c r="H503" s="9"/>
      <c r="I503" s="3"/>
      <c r="J503"/>
      <c r="K503"/>
      <c r="L503"/>
      <c r="M503"/>
      <c r="N503"/>
      <c r="O503"/>
      <c r="P503"/>
    </row>
    <row r="504" spans="1:16" ht="12.75" hidden="1" customHeight="1" x14ac:dyDescent="0.2">
      <c r="A504" s="4"/>
      <c r="B504" s="171"/>
      <c r="C504" s="2"/>
      <c r="D504" s="2"/>
      <c r="E504" s="172">
        <v>19</v>
      </c>
      <c r="F504" s="2" t="b">
        <f>AND(IF($B$486='Бланк для заполнения'!C25,'Бланк для заполнения'!I25),IF($C$486='Бланк для заполнения'!D25,'Бланк для заполнения'!I25))</f>
        <v>0</v>
      </c>
      <c r="G504" s="2">
        <f>IF(F504=TRUE,'Бланк для заполнения'!I25,0)</f>
        <v>0</v>
      </c>
      <c r="H504" s="9"/>
      <c r="I504" s="3"/>
      <c r="J504"/>
      <c r="K504"/>
      <c r="L504"/>
      <c r="M504"/>
      <c r="N504"/>
      <c r="O504"/>
      <c r="P504"/>
    </row>
    <row r="505" spans="1:16" ht="12.75" hidden="1" customHeight="1" x14ac:dyDescent="0.2">
      <c r="A505" s="4"/>
      <c r="B505" s="171"/>
      <c r="C505" s="2"/>
      <c r="D505" s="2"/>
      <c r="E505" s="172">
        <v>20</v>
      </c>
      <c r="F505" s="2" t="b">
        <f>AND(IF($B$486='Бланк для заполнения'!C26,'Бланк для заполнения'!I26),IF($C$486='Бланк для заполнения'!D26,'Бланк для заполнения'!I26))</f>
        <v>0</v>
      </c>
      <c r="G505" s="2">
        <f>IF(F505=TRUE,'Бланк для заполнения'!I26,0)</f>
        <v>0</v>
      </c>
      <c r="H505" s="9"/>
      <c r="I505" s="3"/>
      <c r="J505"/>
      <c r="K505"/>
      <c r="L505"/>
      <c r="M505"/>
      <c r="N505"/>
      <c r="O505"/>
      <c r="P505"/>
    </row>
    <row r="506" spans="1:16" ht="12.75" hidden="1" customHeight="1" x14ac:dyDescent="0.2">
      <c r="A506" s="4"/>
      <c r="B506" s="171"/>
      <c r="C506" s="2"/>
      <c r="D506" s="2"/>
      <c r="E506" s="172">
        <v>21</v>
      </c>
      <c r="F506" s="2" t="b">
        <f>AND(IF($B$486='Бланк для заполнения'!C27,'Бланк для заполнения'!I27),IF($C$486='Бланк для заполнения'!D27,'Бланк для заполнения'!I27))</f>
        <v>0</v>
      </c>
      <c r="G506" s="2">
        <f>IF(F506=TRUE,'Бланк для заполнения'!I27,0)</f>
        <v>0</v>
      </c>
      <c r="H506" s="9"/>
      <c r="I506" s="3"/>
      <c r="J506"/>
      <c r="K506"/>
      <c r="L506"/>
      <c r="M506"/>
      <c r="N506"/>
      <c r="O506"/>
      <c r="P506"/>
    </row>
    <row r="507" spans="1:16" ht="12.75" hidden="1" customHeight="1" x14ac:dyDescent="0.2">
      <c r="A507" s="4"/>
      <c r="B507" s="171"/>
      <c r="C507" s="2"/>
      <c r="D507" s="2"/>
      <c r="E507" s="172">
        <v>22</v>
      </c>
      <c r="F507" s="2" t="b">
        <f>AND(IF($B$486='Бланк для заполнения'!C28,'Бланк для заполнения'!I28),IF($C$486='Бланк для заполнения'!D28,'Бланк для заполнения'!I28))</f>
        <v>0</v>
      </c>
      <c r="G507" s="2">
        <f>IF(F507=TRUE,'Бланк для заполнения'!I28,0)</f>
        <v>0</v>
      </c>
      <c r="H507" s="9"/>
      <c r="I507" s="3"/>
      <c r="J507"/>
      <c r="K507"/>
      <c r="L507"/>
      <c r="M507"/>
      <c r="N507"/>
      <c r="O507"/>
      <c r="P507"/>
    </row>
    <row r="508" spans="1:16" ht="12.75" hidden="1" customHeight="1" x14ac:dyDescent="0.2">
      <c r="A508" s="4"/>
      <c r="B508" s="171"/>
      <c r="C508" s="2"/>
      <c r="D508" s="2"/>
      <c r="E508" s="172">
        <v>23</v>
      </c>
      <c r="F508" s="2" t="b">
        <f>AND(IF($B$486='Бланк для заполнения'!C29,'Бланк для заполнения'!I29),IF($C$486='Бланк для заполнения'!D29,'Бланк для заполнения'!I29))</f>
        <v>0</v>
      </c>
      <c r="G508" s="2">
        <f>IF(F508=TRUE,'Бланк для заполнения'!I29,0)</f>
        <v>0</v>
      </c>
      <c r="H508" s="9"/>
      <c r="I508" s="3"/>
      <c r="J508"/>
      <c r="K508"/>
      <c r="L508"/>
      <c r="M508"/>
      <c r="N508"/>
      <c r="O508"/>
      <c r="P508"/>
    </row>
    <row r="509" spans="1:16" ht="12.75" hidden="1" customHeight="1" x14ac:dyDescent="0.2">
      <c r="A509" s="4"/>
      <c r="B509" s="171"/>
      <c r="C509" s="2"/>
      <c r="D509" s="2"/>
      <c r="E509" s="172">
        <v>24</v>
      </c>
      <c r="F509" s="2" t="b">
        <f>AND(IF($B$486='Бланк для заполнения'!C30,'Бланк для заполнения'!I30),IF($C$486='Бланк для заполнения'!D30,'Бланк для заполнения'!I30))</f>
        <v>0</v>
      </c>
      <c r="G509" s="2">
        <f>IF(F509=TRUE,'Бланк для заполнения'!I30,0)</f>
        <v>0</v>
      </c>
      <c r="H509" s="9"/>
      <c r="I509" s="3"/>
      <c r="J509"/>
      <c r="K509"/>
      <c r="L509"/>
      <c r="M509"/>
      <c r="N509"/>
      <c r="O509"/>
      <c r="P509"/>
    </row>
    <row r="510" spans="1:16" ht="12.75" hidden="1" customHeight="1" x14ac:dyDescent="0.2">
      <c r="A510" s="4"/>
      <c r="B510" s="171"/>
      <c r="C510" s="2"/>
      <c r="D510" s="2"/>
      <c r="E510" s="172">
        <v>25</v>
      </c>
      <c r="F510" s="2" t="b">
        <f>AND(IF($B$486='Бланк для заполнения'!C31,'Бланк для заполнения'!I31),IF($C$486='Бланк для заполнения'!D31,'Бланк для заполнения'!I31))</f>
        <v>0</v>
      </c>
      <c r="G510" s="2">
        <f>IF(F510=TRUE,'Бланк для заполнения'!I31,0)</f>
        <v>0</v>
      </c>
      <c r="H510" s="9"/>
      <c r="I510" s="3"/>
      <c r="J510"/>
      <c r="K510"/>
      <c r="L510"/>
      <c r="M510"/>
      <c r="N510"/>
      <c r="O510"/>
      <c r="P510"/>
    </row>
    <row r="511" spans="1:16" ht="12.75" hidden="1" customHeight="1" x14ac:dyDescent="0.2">
      <c r="A511" s="4"/>
      <c r="B511" s="171"/>
      <c r="C511" s="2"/>
      <c r="D511" s="2"/>
      <c r="E511" s="172">
        <v>26</v>
      </c>
      <c r="F511" s="2" t="b">
        <f>AND(IF($B$486='Бланк для заполнения'!C32,'Бланк для заполнения'!I32),IF($C$486='Бланк для заполнения'!D32,'Бланк для заполнения'!I32))</f>
        <v>0</v>
      </c>
      <c r="G511" s="2">
        <f>IF(F511=TRUE,'Бланк для заполнения'!I32,0)</f>
        <v>0</v>
      </c>
      <c r="H511" s="9"/>
      <c r="I511" s="3"/>
      <c r="J511"/>
      <c r="K511"/>
      <c r="L511"/>
      <c r="M511"/>
      <c r="N511"/>
      <c r="O511"/>
      <c r="P511"/>
    </row>
    <row r="512" spans="1:16" ht="12.75" hidden="1" customHeight="1" x14ac:dyDescent="0.2">
      <c r="A512" s="4"/>
      <c r="B512" s="171"/>
      <c r="C512" s="2"/>
      <c r="D512" s="2"/>
      <c r="E512" s="172">
        <v>27</v>
      </c>
      <c r="F512" s="2" t="b">
        <f>AND(IF($B$486='Бланк для заполнения'!C33,'Бланк для заполнения'!I33),IF($C$486='Бланк для заполнения'!D33,'Бланк для заполнения'!I33))</f>
        <v>0</v>
      </c>
      <c r="G512" s="2">
        <f>IF(F512=TRUE,'Бланк для заполнения'!I33,0)</f>
        <v>0</v>
      </c>
      <c r="H512" s="9"/>
      <c r="I512" s="3"/>
      <c r="J512"/>
      <c r="K512"/>
      <c r="L512"/>
      <c r="M512"/>
      <c r="N512"/>
      <c r="O512"/>
      <c r="P512"/>
    </row>
    <row r="513" spans="1:16" ht="12.75" hidden="1" customHeight="1" x14ac:dyDescent="0.2">
      <c r="A513" s="4"/>
      <c r="B513" s="171"/>
      <c r="C513" s="2"/>
      <c r="D513" s="2"/>
      <c r="E513" s="172">
        <v>28</v>
      </c>
      <c r="F513" s="2" t="b">
        <f>AND(IF($B$486='Бланк для заполнения'!C34,'Бланк для заполнения'!I34),IF($C$486='Бланк для заполнения'!D34,'Бланк для заполнения'!I34))</f>
        <v>0</v>
      </c>
      <c r="G513" s="2">
        <f>IF(F513=TRUE,'Бланк для заполнения'!I34,0)</f>
        <v>0</v>
      </c>
      <c r="H513" s="9"/>
      <c r="I513" s="3"/>
      <c r="J513"/>
      <c r="K513"/>
      <c r="L513"/>
      <c r="M513"/>
      <c r="N513"/>
      <c r="O513"/>
      <c r="P513"/>
    </row>
    <row r="514" spans="1:16" ht="12.75" hidden="1" customHeight="1" x14ac:dyDescent="0.2">
      <c r="A514" s="4"/>
      <c r="B514" s="171"/>
      <c r="C514" s="2"/>
      <c r="D514" s="2"/>
      <c r="E514" s="172">
        <v>29</v>
      </c>
      <c r="F514" s="2" t="b">
        <f>AND(IF($B$486='Бланк для заполнения'!C35,'Бланк для заполнения'!I35),IF($C$486='Бланк для заполнения'!D35,'Бланк для заполнения'!I35))</f>
        <v>0</v>
      </c>
      <c r="G514" s="2">
        <f>IF(F514=TRUE,'Бланк для заполнения'!I35,0)</f>
        <v>0</v>
      </c>
      <c r="H514" s="9"/>
      <c r="I514" s="3"/>
      <c r="J514"/>
      <c r="K514"/>
      <c r="L514"/>
      <c r="M514"/>
      <c r="N514"/>
      <c r="O514"/>
      <c r="P514"/>
    </row>
    <row r="515" spans="1:16" ht="12.75" hidden="1" customHeight="1" thickBot="1" x14ac:dyDescent="0.25">
      <c r="A515" s="4"/>
      <c r="B515" s="171"/>
      <c r="C515" s="2"/>
      <c r="D515" s="2"/>
      <c r="E515" s="172">
        <v>30</v>
      </c>
      <c r="F515" s="2" t="b">
        <f>AND(IF($B$486='Бланк для заполнения'!C36,'Бланк для заполнения'!I36),IF($C$486='Бланк для заполнения'!D36,'Бланк для заполнения'!I36))</f>
        <v>0</v>
      </c>
      <c r="G515" s="68">
        <f>IF(F515=TRUE,'Бланк для заполнения'!I36,0)</f>
        <v>0</v>
      </c>
      <c r="H515" s="9"/>
      <c r="I515" s="3"/>
      <c r="J515"/>
      <c r="K515"/>
      <c r="L515"/>
      <c r="M515"/>
      <c r="N515"/>
      <c r="O515"/>
      <c r="P515"/>
    </row>
    <row r="516" spans="1:16" x14ac:dyDescent="0.2">
      <c r="A516" s="18"/>
      <c r="B516" s="173" t="s">
        <v>193</v>
      </c>
      <c r="C516" s="174" t="s">
        <v>176</v>
      </c>
      <c r="D516" s="174"/>
      <c r="E516" s="172">
        <v>1</v>
      </c>
      <c r="F516" s="2" t="b">
        <f>AND(IF($B$516='Бланк для заполнения'!C7,'Бланк для заполнения'!I7),IF($C$516='Бланк для заполнения'!D7,'Бланк для заполнения'!I7))</f>
        <v>0</v>
      </c>
      <c r="G516" s="2">
        <f>IF(F516=TRUE,'Бланк для заполнения'!I7,0)</f>
        <v>0</v>
      </c>
      <c r="H516" s="49">
        <f>CEILING((CEILING((SUM(G516:G545)),2950)/6000),0.5)</f>
        <v>0</v>
      </c>
      <c r="I516" s="19"/>
    </row>
    <row r="517" spans="1:16" ht="12.75" hidden="1" customHeight="1" x14ac:dyDescent="0.2">
      <c r="A517" s="4"/>
      <c r="B517" s="171"/>
      <c r="C517" s="2"/>
      <c r="D517" s="2"/>
      <c r="E517" s="172">
        <v>2</v>
      </c>
      <c r="F517" s="2" t="b">
        <f>AND(IF($B$516='Бланк для заполнения'!C8,'Бланк для заполнения'!I8),IF($C$516='Бланк для заполнения'!D8,'Бланк для заполнения'!I8))</f>
        <v>0</v>
      </c>
      <c r="G517" s="2">
        <f>IF(F517=TRUE,'Бланк для заполнения'!I8,0)</f>
        <v>0</v>
      </c>
      <c r="H517" s="9"/>
      <c r="I517" s="3"/>
      <c r="J517"/>
      <c r="K517"/>
      <c r="L517"/>
      <c r="M517"/>
      <c r="N517"/>
      <c r="O517"/>
      <c r="P517"/>
    </row>
    <row r="518" spans="1:16" ht="12.75" hidden="1" customHeight="1" x14ac:dyDescent="0.2">
      <c r="A518" s="4"/>
      <c r="B518" s="171"/>
      <c r="C518" s="2"/>
      <c r="D518" s="2"/>
      <c r="E518" s="172">
        <v>3</v>
      </c>
      <c r="F518" s="2" t="b">
        <f>AND(IF($B$516='Бланк для заполнения'!C9,'Бланк для заполнения'!I9),IF($C$516='Бланк для заполнения'!D9,'Бланк для заполнения'!I9))</f>
        <v>0</v>
      </c>
      <c r="G518" s="2">
        <f>IF(F518=TRUE,'Бланк для заполнения'!I9,0)</f>
        <v>0</v>
      </c>
      <c r="H518" s="9"/>
      <c r="I518" s="3"/>
      <c r="J518"/>
      <c r="K518"/>
      <c r="L518"/>
      <c r="M518"/>
      <c r="N518"/>
      <c r="O518"/>
      <c r="P518"/>
    </row>
    <row r="519" spans="1:16" ht="12.75" hidden="1" customHeight="1" x14ac:dyDescent="0.2">
      <c r="A519" s="4"/>
      <c r="B519" s="171"/>
      <c r="C519" s="2"/>
      <c r="D519" s="2"/>
      <c r="E519" s="172">
        <v>4</v>
      </c>
      <c r="F519" s="2" t="b">
        <f>AND(IF($B$516='Бланк для заполнения'!C10,'Бланк для заполнения'!I10),IF($C$516='Бланк для заполнения'!D10,'Бланк для заполнения'!I10))</f>
        <v>0</v>
      </c>
      <c r="G519" s="2">
        <f>IF(F519=TRUE,'Бланк для заполнения'!I10,0)</f>
        <v>0</v>
      </c>
      <c r="H519" s="9"/>
      <c r="I519" s="3"/>
      <c r="J519"/>
      <c r="K519"/>
      <c r="L519"/>
      <c r="M519"/>
      <c r="N519"/>
      <c r="O519"/>
      <c r="P519"/>
    </row>
    <row r="520" spans="1:16" ht="12.75" hidden="1" customHeight="1" x14ac:dyDescent="0.2">
      <c r="A520" s="4"/>
      <c r="B520" s="171"/>
      <c r="C520" s="2"/>
      <c r="D520" s="2"/>
      <c r="E520" s="172">
        <v>5</v>
      </c>
      <c r="F520" s="2" t="b">
        <f>AND(IF($B$516='Бланк для заполнения'!C11,'Бланк для заполнения'!I11),IF($C$516='Бланк для заполнения'!D11,'Бланк для заполнения'!I11))</f>
        <v>0</v>
      </c>
      <c r="G520" s="2">
        <f>IF(F520=TRUE,'Бланк для заполнения'!I11,0)</f>
        <v>0</v>
      </c>
      <c r="H520" s="9"/>
      <c r="I520" s="3"/>
      <c r="J520"/>
      <c r="K520"/>
      <c r="L520"/>
      <c r="M520"/>
      <c r="N520"/>
      <c r="O520"/>
      <c r="P520"/>
    </row>
    <row r="521" spans="1:16" ht="12.75" hidden="1" customHeight="1" x14ac:dyDescent="0.2">
      <c r="A521" s="4"/>
      <c r="B521" s="171"/>
      <c r="C521" s="2"/>
      <c r="D521" s="2"/>
      <c r="E521" s="172">
        <v>6</v>
      </c>
      <c r="F521" s="2" t="b">
        <f>AND(IF($B$516='Бланк для заполнения'!C12,'Бланк для заполнения'!I12),IF($C$516='Бланк для заполнения'!D12,'Бланк для заполнения'!I12))</f>
        <v>0</v>
      </c>
      <c r="G521" s="2">
        <f>IF(F521=TRUE,'Бланк для заполнения'!I12,0)</f>
        <v>0</v>
      </c>
      <c r="H521" s="9"/>
      <c r="I521" s="3"/>
      <c r="J521"/>
      <c r="K521"/>
      <c r="L521"/>
      <c r="M521"/>
      <c r="N521"/>
      <c r="O521"/>
      <c r="P521"/>
    </row>
    <row r="522" spans="1:16" ht="12.75" hidden="1" customHeight="1" x14ac:dyDescent="0.2">
      <c r="A522" s="4"/>
      <c r="B522" s="171"/>
      <c r="C522" s="2"/>
      <c r="D522" s="2"/>
      <c r="E522" s="172">
        <v>7</v>
      </c>
      <c r="F522" s="2" t="b">
        <f>AND(IF($B$516='Бланк для заполнения'!C13,'Бланк для заполнения'!I13),IF($C$516='Бланк для заполнения'!D13,'Бланк для заполнения'!I13))</f>
        <v>0</v>
      </c>
      <c r="G522" s="2">
        <f>IF(F522=TRUE,'Бланк для заполнения'!I13,0)</f>
        <v>0</v>
      </c>
      <c r="H522" s="9"/>
      <c r="I522" s="3"/>
      <c r="J522"/>
      <c r="K522"/>
      <c r="L522"/>
      <c r="M522"/>
      <c r="N522"/>
      <c r="O522"/>
      <c r="P522"/>
    </row>
    <row r="523" spans="1:16" ht="12.75" hidden="1" customHeight="1" x14ac:dyDescent="0.2">
      <c r="A523" s="4"/>
      <c r="B523" s="171"/>
      <c r="C523" s="2"/>
      <c r="D523" s="2"/>
      <c r="E523" s="172">
        <v>8</v>
      </c>
      <c r="F523" s="2" t="b">
        <f>AND(IF($B$516='Бланк для заполнения'!C14,'Бланк для заполнения'!I14),IF($C$516='Бланк для заполнения'!D14,'Бланк для заполнения'!I14))</f>
        <v>0</v>
      </c>
      <c r="G523" s="2">
        <f>IF(F523=TRUE,'Бланк для заполнения'!I14,0)</f>
        <v>0</v>
      </c>
      <c r="H523" s="9"/>
      <c r="I523" s="3"/>
      <c r="J523"/>
      <c r="K523"/>
      <c r="L523"/>
      <c r="M523"/>
      <c r="N523"/>
      <c r="O523"/>
      <c r="P523"/>
    </row>
    <row r="524" spans="1:16" ht="12.75" hidden="1" customHeight="1" x14ac:dyDescent="0.2">
      <c r="A524" s="4"/>
      <c r="B524" s="171"/>
      <c r="C524" s="2"/>
      <c r="D524" s="2"/>
      <c r="E524" s="172">
        <v>9</v>
      </c>
      <c r="F524" s="2" t="b">
        <f>AND(IF($B$516='Бланк для заполнения'!C15,'Бланк для заполнения'!I15),IF($C$516='Бланк для заполнения'!D15,'Бланк для заполнения'!I15))</f>
        <v>0</v>
      </c>
      <c r="G524" s="2">
        <f>IF(F524=TRUE,'Бланк для заполнения'!I15,0)</f>
        <v>0</v>
      </c>
      <c r="H524" s="9"/>
      <c r="I524" s="3"/>
      <c r="J524"/>
      <c r="K524"/>
      <c r="L524"/>
      <c r="M524"/>
      <c r="N524"/>
      <c r="O524"/>
      <c r="P524"/>
    </row>
    <row r="525" spans="1:16" ht="12.75" hidden="1" customHeight="1" x14ac:dyDescent="0.2">
      <c r="A525" s="4"/>
      <c r="B525" s="171"/>
      <c r="C525" s="2"/>
      <c r="D525" s="2"/>
      <c r="E525" s="172">
        <v>10</v>
      </c>
      <c r="F525" s="2" t="b">
        <f>AND(IF($B$516='Бланк для заполнения'!C16,'Бланк для заполнения'!I16),IF($C$516='Бланк для заполнения'!D16,'Бланк для заполнения'!I16))</f>
        <v>0</v>
      </c>
      <c r="G525" s="2">
        <f>IF(F525=TRUE,'Бланк для заполнения'!I16,0)</f>
        <v>0</v>
      </c>
      <c r="H525" s="9"/>
      <c r="I525" s="3"/>
      <c r="J525"/>
      <c r="K525"/>
      <c r="L525"/>
      <c r="M525"/>
      <c r="N525"/>
      <c r="O525"/>
      <c r="P525"/>
    </row>
    <row r="526" spans="1:16" ht="12.75" hidden="1" customHeight="1" x14ac:dyDescent="0.2">
      <c r="A526" s="4"/>
      <c r="B526" s="171"/>
      <c r="C526" s="2"/>
      <c r="D526" s="2"/>
      <c r="E526" s="172">
        <v>11</v>
      </c>
      <c r="F526" s="2" t="b">
        <f>AND(IF($B$516='Бланк для заполнения'!C17,'Бланк для заполнения'!I17),IF($C$516='Бланк для заполнения'!D17,'Бланк для заполнения'!I17))</f>
        <v>0</v>
      </c>
      <c r="G526" s="2">
        <f>IF(F526=TRUE,'Бланк для заполнения'!I17,0)</f>
        <v>0</v>
      </c>
      <c r="H526" s="9"/>
      <c r="I526" s="3"/>
      <c r="J526"/>
      <c r="K526"/>
      <c r="L526"/>
      <c r="M526"/>
      <c r="N526"/>
      <c r="O526"/>
      <c r="P526"/>
    </row>
    <row r="527" spans="1:16" ht="12.75" hidden="1" customHeight="1" x14ac:dyDescent="0.2">
      <c r="A527" s="4"/>
      <c r="B527" s="171"/>
      <c r="C527" s="2"/>
      <c r="D527" s="2"/>
      <c r="E527" s="172">
        <v>12</v>
      </c>
      <c r="F527" s="2" t="b">
        <f>AND(IF($B$516='Бланк для заполнения'!C18,'Бланк для заполнения'!I18),IF($C$516='Бланк для заполнения'!D18,'Бланк для заполнения'!I18))</f>
        <v>0</v>
      </c>
      <c r="G527" s="2">
        <f>IF(F527=TRUE,'Бланк для заполнения'!I18,0)</f>
        <v>0</v>
      </c>
      <c r="H527" s="9"/>
      <c r="I527" s="3"/>
      <c r="J527"/>
      <c r="K527"/>
      <c r="L527"/>
      <c r="M527"/>
      <c r="N527"/>
      <c r="O527"/>
      <c r="P527"/>
    </row>
    <row r="528" spans="1:16" ht="12.75" hidden="1" customHeight="1" x14ac:dyDescent="0.2">
      <c r="A528" s="4"/>
      <c r="B528" s="171"/>
      <c r="C528" s="2"/>
      <c r="D528" s="2"/>
      <c r="E528" s="172">
        <v>13</v>
      </c>
      <c r="F528" s="2" t="b">
        <f>AND(IF($B$516='Бланк для заполнения'!C19,'Бланк для заполнения'!I19),IF($C$516='Бланк для заполнения'!D19,'Бланк для заполнения'!I19))</f>
        <v>0</v>
      </c>
      <c r="G528" s="2">
        <f>IF(F528=TRUE,'Бланк для заполнения'!I19,0)</f>
        <v>0</v>
      </c>
      <c r="H528" s="9"/>
      <c r="I528" s="3"/>
      <c r="J528"/>
      <c r="K528"/>
      <c r="L528"/>
      <c r="M528"/>
      <c r="N528"/>
      <c r="O528"/>
      <c r="P528"/>
    </row>
    <row r="529" spans="1:16" ht="12.75" hidden="1" customHeight="1" x14ac:dyDescent="0.2">
      <c r="A529" s="4"/>
      <c r="B529" s="171"/>
      <c r="C529" s="2"/>
      <c r="D529" s="2"/>
      <c r="E529" s="172">
        <v>14</v>
      </c>
      <c r="F529" s="2" t="b">
        <f>AND(IF($B$516='Бланк для заполнения'!C20,'Бланк для заполнения'!I20),IF($C$516='Бланк для заполнения'!D20,'Бланк для заполнения'!I20))</f>
        <v>0</v>
      </c>
      <c r="G529" s="2">
        <f>IF(F529=TRUE,'Бланк для заполнения'!I20,0)</f>
        <v>0</v>
      </c>
      <c r="H529" s="9"/>
      <c r="I529" s="3"/>
      <c r="J529"/>
      <c r="K529"/>
      <c r="L529"/>
      <c r="M529"/>
      <c r="N529"/>
      <c r="O529"/>
      <c r="P529"/>
    </row>
    <row r="530" spans="1:16" ht="12.75" hidden="1" customHeight="1" x14ac:dyDescent="0.2">
      <c r="A530" s="4"/>
      <c r="B530" s="171"/>
      <c r="C530" s="2"/>
      <c r="D530" s="2"/>
      <c r="E530" s="172">
        <v>15</v>
      </c>
      <c r="F530" s="2" t="b">
        <f>AND(IF($B$516='Бланк для заполнения'!C21,'Бланк для заполнения'!I21),IF($C$516='Бланк для заполнения'!D21,'Бланк для заполнения'!I21))</f>
        <v>0</v>
      </c>
      <c r="G530" s="2">
        <f>IF(F530=TRUE,'Бланк для заполнения'!I21,0)</f>
        <v>0</v>
      </c>
      <c r="H530" s="9"/>
      <c r="I530" s="3"/>
      <c r="J530"/>
      <c r="K530"/>
      <c r="L530"/>
      <c r="M530"/>
      <c r="N530"/>
      <c r="O530"/>
      <c r="P530"/>
    </row>
    <row r="531" spans="1:16" ht="12.75" hidden="1" customHeight="1" x14ac:dyDescent="0.2">
      <c r="A531" s="4"/>
      <c r="B531" s="171"/>
      <c r="C531" s="2"/>
      <c r="D531" s="2"/>
      <c r="E531" s="172">
        <v>16</v>
      </c>
      <c r="F531" s="2" t="b">
        <f>AND(IF($B$516='Бланк для заполнения'!C22,'Бланк для заполнения'!I22),IF($C$516='Бланк для заполнения'!D22,'Бланк для заполнения'!I22))</f>
        <v>0</v>
      </c>
      <c r="G531" s="2">
        <f>IF(F531=TRUE,'Бланк для заполнения'!I22,0)</f>
        <v>0</v>
      </c>
      <c r="H531" s="9"/>
      <c r="I531" s="3"/>
      <c r="J531"/>
      <c r="K531"/>
      <c r="L531"/>
      <c r="M531"/>
      <c r="N531"/>
      <c r="O531"/>
      <c r="P531"/>
    </row>
    <row r="532" spans="1:16" ht="12.75" hidden="1" customHeight="1" x14ac:dyDescent="0.2">
      <c r="A532" s="4"/>
      <c r="B532" s="171"/>
      <c r="C532" s="2"/>
      <c r="D532" s="2"/>
      <c r="E532" s="172">
        <v>17</v>
      </c>
      <c r="F532" s="2" t="b">
        <f>AND(IF($B$516='Бланк для заполнения'!C23,'Бланк для заполнения'!I23),IF($C$516='Бланк для заполнения'!D23,'Бланк для заполнения'!I23))</f>
        <v>0</v>
      </c>
      <c r="G532" s="2">
        <f>IF(F532=TRUE,'Бланк для заполнения'!I23,0)</f>
        <v>0</v>
      </c>
      <c r="H532" s="9"/>
      <c r="I532" s="3"/>
      <c r="J532"/>
      <c r="K532"/>
      <c r="L532"/>
      <c r="M532"/>
      <c r="N532"/>
      <c r="O532"/>
      <c r="P532"/>
    </row>
    <row r="533" spans="1:16" ht="12.75" hidden="1" customHeight="1" x14ac:dyDescent="0.2">
      <c r="A533" s="4"/>
      <c r="B533" s="171"/>
      <c r="C533" s="2"/>
      <c r="D533" s="2"/>
      <c r="E533" s="172">
        <v>18</v>
      </c>
      <c r="F533" s="2" t="b">
        <f>AND(IF($B$516='Бланк для заполнения'!C24,'Бланк для заполнения'!I24),IF($C$516='Бланк для заполнения'!D24,'Бланк для заполнения'!I24))</f>
        <v>0</v>
      </c>
      <c r="G533" s="2">
        <f>IF(F533=TRUE,'Бланк для заполнения'!I24,0)</f>
        <v>0</v>
      </c>
      <c r="H533" s="9"/>
      <c r="I533" s="3"/>
      <c r="J533"/>
      <c r="K533"/>
      <c r="L533"/>
      <c r="M533"/>
      <c r="N533"/>
      <c r="O533"/>
      <c r="P533"/>
    </row>
    <row r="534" spans="1:16" ht="12.75" hidden="1" customHeight="1" x14ac:dyDescent="0.2">
      <c r="A534" s="4"/>
      <c r="B534" s="171"/>
      <c r="C534" s="2"/>
      <c r="D534" s="2"/>
      <c r="E534" s="172">
        <v>19</v>
      </c>
      <c r="F534" s="2" t="b">
        <f>AND(IF($B$516='Бланк для заполнения'!C25,'Бланк для заполнения'!I25),IF($C$516='Бланк для заполнения'!D25,'Бланк для заполнения'!I25))</f>
        <v>0</v>
      </c>
      <c r="G534" s="2">
        <f>IF(F534=TRUE,'Бланк для заполнения'!I25,0)</f>
        <v>0</v>
      </c>
      <c r="H534" s="9"/>
      <c r="I534" s="3"/>
      <c r="J534"/>
      <c r="K534"/>
      <c r="L534"/>
      <c r="M534"/>
      <c r="N534"/>
      <c r="O534"/>
      <c r="P534"/>
    </row>
    <row r="535" spans="1:16" ht="12.75" hidden="1" customHeight="1" x14ac:dyDescent="0.2">
      <c r="A535" s="4"/>
      <c r="B535" s="171"/>
      <c r="C535" s="2"/>
      <c r="D535" s="2"/>
      <c r="E535" s="172">
        <v>20</v>
      </c>
      <c r="F535" s="2" t="b">
        <f>AND(IF($B$516='Бланк для заполнения'!C26,'Бланк для заполнения'!I26),IF($C$516='Бланк для заполнения'!D26,'Бланк для заполнения'!I26))</f>
        <v>0</v>
      </c>
      <c r="G535" s="2">
        <f>IF(F535=TRUE,'Бланк для заполнения'!I26,0)</f>
        <v>0</v>
      </c>
      <c r="H535" s="9"/>
      <c r="I535" s="3"/>
      <c r="J535"/>
      <c r="K535"/>
      <c r="L535"/>
      <c r="M535"/>
      <c r="N535"/>
      <c r="O535"/>
      <c r="P535"/>
    </row>
    <row r="536" spans="1:16" ht="12.75" hidden="1" customHeight="1" x14ac:dyDescent="0.2">
      <c r="A536" s="4"/>
      <c r="B536" s="171"/>
      <c r="C536" s="2"/>
      <c r="D536" s="2"/>
      <c r="E536" s="172">
        <v>21</v>
      </c>
      <c r="F536" s="2" t="b">
        <f>AND(IF($B$516='Бланк для заполнения'!C27,'Бланк для заполнения'!I27),IF($C$516='Бланк для заполнения'!D27,'Бланк для заполнения'!I27))</f>
        <v>0</v>
      </c>
      <c r="G536" s="2">
        <f>IF(F536=TRUE,'Бланк для заполнения'!I27,0)</f>
        <v>0</v>
      </c>
      <c r="H536" s="9"/>
      <c r="I536" s="3"/>
      <c r="J536"/>
      <c r="K536"/>
      <c r="L536"/>
      <c r="M536"/>
      <c r="N536"/>
      <c r="O536"/>
      <c r="P536"/>
    </row>
    <row r="537" spans="1:16" ht="12.75" hidden="1" customHeight="1" x14ac:dyDescent="0.2">
      <c r="A537" s="4"/>
      <c r="B537" s="171"/>
      <c r="C537" s="2"/>
      <c r="D537" s="2"/>
      <c r="E537" s="172">
        <v>22</v>
      </c>
      <c r="F537" s="2" t="b">
        <f>AND(IF($B$516='Бланк для заполнения'!C28,'Бланк для заполнения'!I28),IF($C$516='Бланк для заполнения'!D28,'Бланк для заполнения'!I28))</f>
        <v>0</v>
      </c>
      <c r="G537" s="2">
        <f>IF(F537=TRUE,'Бланк для заполнения'!I28,0)</f>
        <v>0</v>
      </c>
      <c r="H537" s="9"/>
      <c r="I537" s="3"/>
      <c r="J537"/>
      <c r="K537"/>
      <c r="L537"/>
      <c r="M537"/>
      <c r="N537"/>
      <c r="O537"/>
      <c r="P537"/>
    </row>
    <row r="538" spans="1:16" ht="12.75" hidden="1" customHeight="1" x14ac:dyDescent="0.2">
      <c r="A538" s="4"/>
      <c r="B538" s="171"/>
      <c r="C538" s="2"/>
      <c r="D538" s="2"/>
      <c r="E538" s="172">
        <v>23</v>
      </c>
      <c r="F538" s="2" t="b">
        <f>AND(IF($B$516='Бланк для заполнения'!C29,'Бланк для заполнения'!I29),IF($C$516='Бланк для заполнения'!D29,'Бланк для заполнения'!I29))</f>
        <v>0</v>
      </c>
      <c r="G538" s="2">
        <f>IF(F538=TRUE,'Бланк для заполнения'!I29,0)</f>
        <v>0</v>
      </c>
      <c r="H538" s="9"/>
      <c r="I538" s="3"/>
      <c r="J538"/>
      <c r="K538"/>
      <c r="L538"/>
      <c r="M538"/>
      <c r="N538"/>
      <c r="O538"/>
      <c r="P538"/>
    </row>
    <row r="539" spans="1:16" ht="12.75" hidden="1" customHeight="1" x14ac:dyDescent="0.2">
      <c r="A539" s="4"/>
      <c r="B539" s="171"/>
      <c r="C539" s="2"/>
      <c r="D539" s="2"/>
      <c r="E539" s="172">
        <v>24</v>
      </c>
      <c r="F539" s="2" t="b">
        <f>AND(IF($B$516='Бланк для заполнения'!C30,'Бланк для заполнения'!I30),IF($C$516='Бланк для заполнения'!D30,'Бланк для заполнения'!I30))</f>
        <v>0</v>
      </c>
      <c r="G539" s="2">
        <f>IF(F539=TRUE,'Бланк для заполнения'!I30,0)</f>
        <v>0</v>
      </c>
      <c r="H539" s="9"/>
      <c r="I539" s="3"/>
      <c r="J539"/>
      <c r="K539"/>
      <c r="L539"/>
      <c r="M539"/>
      <c r="N539"/>
      <c r="O539"/>
      <c r="P539"/>
    </row>
    <row r="540" spans="1:16" ht="12.75" hidden="1" customHeight="1" x14ac:dyDescent="0.2">
      <c r="A540" s="4"/>
      <c r="B540" s="171"/>
      <c r="C540" s="2"/>
      <c r="D540" s="2"/>
      <c r="E540" s="172">
        <v>25</v>
      </c>
      <c r="F540" s="2" t="b">
        <f>AND(IF($B$516='Бланк для заполнения'!C31,'Бланк для заполнения'!I31),IF($C$516='Бланк для заполнения'!D31,'Бланк для заполнения'!I31))</f>
        <v>0</v>
      </c>
      <c r="G540" s="2">
        <f>IF(F540=TRUE,'Бланк для заполнения'!I31,0)</f>
        <v>0</v>
      </c>
      <c r="H540" s="9"/>
      <c r="I540" s="3"/>
      <c r="J540"/>
      <c r="K540"/>
      <c r="L540"/>
      <c r="M540"/>
      <c r="N540"/>
      <c r="O540"/>
      <c r="P540"/>
    </row>
    <row r="541" spans="1:16" ht="12.75" hidden="1" customHeight="1" x14ac:dyDescent="0.2">
      <c r="A541" s="4"/>
      <c r="B541" s="171"/>
      <c r="C541" s="2"/>
      <c r="D541" s="2"/>
      <c r="E541" s="172">
        <v>26</v>
      </c>
      <c r="F541" s="2" t="b">
        <f>AND(IF($B$516='Бланк для заполнения'!C32,'Бланк для заполнения'!I32),IF($C$516='Бланк для заполнения'!D32,'Бланк для заполнения'!I32))</f>
        <v>0</v>
      </c>
      <c r="G541" s="2">
        <f>IF(F541=TRUE,'Бланк для заполнения'!I32,0)</f>
        <v>0</v>
      </c>
      <c r="H541" s="9"/>
      <c r="I541" s="3"/>
      <c r="J541"/>
      <c r="K541"/>
      <c r="L541"/>
      <c r="M541"/>
      <c r="N541"/>
      <c r="O541"/>
      <c r="P541"/>
    </row>
    <row r="542" spans="1:16" ht="12.75" hidden="1" customHeight="1" x14ac:dyDescent="0.2">
      <c r="A542" s="4"/>
      <c r="B542" s="171"/>
      <c r="C542" s="2"/>
      <c r="D542" s="2"/>
      <c r="E542" s="172">
        <v>27</v>
      </c>
      <c r="F542" s="2" t="b">
        <f>AND(IF($B$516='Бланк для заполнения'!C33,'Бланк для заполнения'!I33),IF($C$516='Бланк для заполнения'!D33,'Бланк для заполнения'!I33))</f>
        <v>0</v>
      </c>
      <c r="G542" s="2">
        <f>IF(F542=TRUE,'Бланк для заполнения'!I33,0)</f>
        <v>0</v>
      </c>
      <c r="H542" s="9"/>
      <c r="I542" s="3"/>
      <c r="J542"/>
      <c r="K542"/>
      <c r="L542"/>
      <c r="M542"/>
      <c r="N542"/>
      <c r="O542"/>
      <c r="P542"/>
    </row>
    <row r="543" spans="1:16" ht="12.75" hidden="1" customHeight="1" x14ac:dyDescent="0.2">
      <c r="A543" s="4"/>
      <c r="B543" s="171"/>
      <c r="C543" s="2"/>
      <c r="D543" s="2"/>
      <c r="E543" s="172">
        <v>28</v>
      </c>
      <c r="F543" s="2" t="b">
        <f>AND(IF($B$516='Бланк для заполнения'!C34,'Бланк для заполнения'!I34),IF($C$516='Бланк для заполнения'!D34,'Бланк для заполнения'!I34))</f>
        <v>0</v>
      </c>
      <c r="G543" s="2">
        <f>IF(F543=TRUE,'Бланк для заполнения'!I34,0)</f>
        <v>0</v>
      </c>
      <c r="H543" s="9"/>
      <c r="I543" s="3"/>
      <c r="J543"/>
      <c r="K543"/>
      <c r="L543"/>
      <c r="M543"/>
      <c r="N543"/>
      <c r="O543"/>
      <c r="P543"/>
    </row>
    <row r="544" spans="1:16" ht="12.75" hidden="1" customHeight="1" x14ac:dyDescent="0.2">
      <c r="A544" s="4"/>
      <c r="B544" s="171"/>
      <c r="C544" s="2"/>
      <c r="D544" s="2"/>
      <c r="E544" s="172">
        <v>29</v>
      </c>
      <c r="F544" s="2" t="b">
        <f>AND(IF($B$516='Бланк для заполнения'!C35,'Бланк для заполнения'!I35),IF($C$516='Бланк для заполнения'!D35,'Бланк для заполнения'!I35))</f>
        <v>0</v>
      </c>
      <c r="G544" s="2">
        <f>IF(F544=TRUE,'Бланк для заполнения'!I35,0)</f>
        <v>0</v>
      </c>
      <c r="H544" s="9"/>
      <c r="I544" s="3"/>
      <c r="J544"/>
      <c r="K544"/>
      <c r="L544"/>
      <c r="M544"/>
      <c r="N544"/>
      <c r="O544"/>
      <c r="P544"/>
    </row>
    <row r="545" spans="1:16" ht="12.75" hidden="1" customHeight="1" thickBot="1" x14ac:dyDescent="0.25">
      <c r="A545" s="4"/>
      <c r="B545" s="171"/>
      <c r="C545" s="2"/>
      <c r="D545" s="2"/>
      <c r="E545" s="172">
        <v>30</v>
      </c>
      <c r="F545" s="2" t="b">
        <f>AND(IF($B$516='Бланк для заполнения'!C36,'Бланк для заполнения'!I36),IF($C$516='Бланк для заполнения'!D36,'Бланк для заполнения'!I36))</f>
        <v>0</v>
      </c>
      <c r="G545" s="2">
        <f>IF(F545=TRUE,'Бланк для заполнения'!I36,0)</f>
        <v>0</v>
      </c>
      <c r="H545" s="9"/>
      <c r="I545" s="3"/>
      <c r="J545"/>
      <c r="K545"/>
      <c r="L545"/>
      <c r="M545"/>
      <c r="N545"/>
      <c r="O545"/>
      <c r="P545"/>
    </row>
    <row r="546" spans="1:16" x14ac:dyDescent="0.2">
      <c r="A546" s="18"/>
      <c r="B546" s="173" t="s">
        <v>193</v>
      </c>
      <c r="C546" s="174" t="s">
        <v>177</v>
      </c>
      <c r="D546" s="174"/>
      <c r="E546" s="172">
        <v>1</v>
      </c>
      <c r="F546" s="2" t="b">
        <f>AND(IF($B$546='Бланк для заполнения'!C7,'Бланк для заполнения'!I7),IF($C$546='Бланк для заполнения'!D7,'Бланк для заполнения'!I7))</f>
        <v>0</v>
      </c>
      <c r="G546" s="2">
        <f>IF(F546=TRUE,'Бланк для заполнения'!I7,0)</f>
        <v>0</v>
      </c>
      <c r="H546" s="49">
        <f>CEILING((CEILING((SUM(G546:G575)),2950)/6000),0.5)</f>
        <v>0</v>
      </c>
      <c r="I546" s="19"/>
    </row>
    <row r="547" spans="1:16" ht="12.75" hidden="1" customHeight="1" x14ac:dyDescent="0.2">
      <c r="A547" s="4"/>
      <c r="B547" s="171"/>
      <c r="C547" s="2"/>
      <c r="D547" s="2"/>
      <c r="E547" s="172">
        <v>2</v>
      </c>
      <c r="F547" s="2" t="b">
        <f>AND(IF($B$546='Бланк для заполнения'!C8,'Бланк для заполнения'!I8),IF($C$546='Бланк для заполнения'!D8,'Бланк для заполнения'!I8))</f>
        <v>0</v>
      </c>
      <c r="G547" s="2">
        <f>IF(F547=TRUE,'Бланк для заполнения'!I8,0)</f>
        <v>0</v>
      </c>
      <c r="H547" s="9"/>
      <c r="I547" s="3"/>
      <c r="J547"/>
      <c r="K547"/>
      <c r="L547"/>
      <c r="M547"/>
      <c r="N547"/>
      <c r="O547"/>
      <c r="P547"/>
    </row>
    <row r="548" spans="1:16" ht="12.75" hidden="1" customHeight="1" x14ac:dyDescent="0.2">
      <c r="A548" s="4"/>
      <c r="B548" s="171"/>
      <c r="C548" s="2"/>
      <c r="D548" s="2"/>
      <c r="E548" s="172">
        <v>3</v>
      </c>
      <c r="F548" s="2" t="b">
        <f>AND(IF($B$546='Бланк для заполнения'!C9,'Бланк для заполнения'!I9),IF($C$546='Бланк для заполнения'!D9,'Бланк для заполнения'!I9))</f>
        <v>0</v>
      </c>
      <c r="G548" s="2">
        <f>IF(F548=TRUE,'Бланк для заполнения'!I9,0)</f>
        <v>0</v>
      </c>
      <c r="H548" s="9"/>
      <c r="I548" s="3"/>
      <c r="J548"/>
      <c r="K548"/>
      <c r="L548"/>
      <c r="M548"/>
      <c r="N548"/>
      <c r="O548"/>
      <c r="P548"/>
    </row>
    <row r="549" spans="1:16" ht="12.75" hidden="1" customHeight="1" x14ac:dyDescent="0.2">
      <c r="A549" s="4"/>
      <c r="B549" s="171"/>
      <c r="C549" s="2"/>
      <c r="D549" s="2"/>
      <c r="E549" s="172">
        <v>4</v>
      </c>
      <c r="F549" s="2" t="b">
        <f>AND(IF($B$546='Бланк для заполнения'!C10,'Бланк для заполнения'!I10),IF($C$546='Бланк для заполнения'!D10,'Бланк для заполнения'!I10))</f>
        <v>0</v>
      </c>
      <c r="G549" s="2">
        <f>IF(F549=TRUE,'Бланк для заполнения'!I10,0)</f>
        <v>0</v>
      </c>
      <c r="H549" s="9"/>
      <c r="I549" s="3"/>
      <c r="J549"/>
      <c r="K549"/>
      <c r="L549"/>
      <c r="M549"/>
      <c r="N549"/>
      <c r="O549"/>
      <c r="P549"/>
    </row>
    <row r="550" spans="1:16" ht="12.75" hidden="1" customHeight="1" x14ac:dyDescent="0.2">
      <c r="A550" s="4"/>
      <c r="B550" s="171"/>
      <c r="C550" s="2"/>
      <c r="D550" s="2"/>
      <c r="E550" s="172">
        <v>5</v>
      </c>
      <c r="F550" s="2" t="b">
        <f>AND(IF($B$546='Бланк для заполнения'!C11,'Бланк для заполнения'!I11),IF($C$546='Бланк для заполнения'!D11,'Бланк для заполнения'!I11))</f>
        <v>0</v>
      </c>
      <c r="G550" s="2">
        <f>IF(F550=TRUE,'Бланк для заполнения'!I11,0)</f>
        <v>0</v>
      </c>
      <c r="H550" s="9"/>
      <c r="I550" s="3"/>
      <c r="J550"/>
      <c r="K550"/>
      <c r="L550"/>
      <c r="M550"/>
      <c r="N550"/>
      <c r="O550"/>
      <c r="P550"/>
    </row>
    <row r="551" spans="1:16" ht="12.75" hidden="1" customHeight="1" x14ac:dyDescent="0.2">
      <c r="A551" s="4"/>
      <c r="B551" s="171"/>
      <c r="C551" s="2"/>
      <c r="D551" s="2"/>
      <c r="E551" s="172">
        <v>6</v>
      </c>
      <c r="F551" s="2" t="b">
        <f>AND(IF($B$546='Бланк для заполнения'!C12,'Бланк для заполнения'!I12),IF($C$546='Бланк для заполнения'!D12,'Бланк для заполнения'!I12))</f>
        <v>0</v>
      </c>
      <c r="G551" s="2">
        <f>IF(F551=TRUE,'Бланк для заполнения'!I12,0)</f>
        <v>0</v>
      </c>
      <c r="H551" s="9"/>
      <c r="I551" s="3"/>
      <c r="J551"/>
      <c r="K551"/>
      <c r="L551"/>
      <c r="M551"/>
      <c r="N551"/>
      <c r="O551"/>
      <c r="P551"/>
    </row>
    <row r="552" spans="1:16" ht="12.75" hidden="1" customHeight="1" x14ac:dyDescent="0.2">
      <c r="A552" s="4"/>
      <c r="B552" s="171"/>
      <c r="C552" s="2"/>
      <c r="D552" s="2"/>
      <c r="E552" s="172">
        <v>7</v>
      </c>
      <c r="F552" s="2" t="b">
        <f>AND(IF($B$546='Бланк для заполнения'!C13,'Бланк для заполнения'!I13),IF($C$546='Бланк для заполнения'!D13,'Бланк для заполнения'!I13))</f>
        <v>0</v>
      </c>
      <c r="G552" s="2">
        <f>IF(F552=TRUE,'Бланк для заполнения'!I13,0)</f>
        <v>0</v>
      </c>
      <c r="H552" s="9"/>
      <c r="I552" s="3"/>
      <c r="J552"/>
      <c r="K552"/>
      <c r="L552"/>
      <c r="M552"/>
      <c r="N552"/>
      <c r="O552"/>
      <c r="P552"/>
    </row>
    <row r="553" spans="1:16" ht="12.75" hidden="1" customHeight="1" x14ac:dyDescent="0.2">
      <c r="A553" s="4"/>
      <c r="B553" s="171"/>
      <c r="C553" s="2"/>
      <c r="D553" s="2"/>
      <c r="E553" s="172">
        <v>8</v>
      </c>
      <c r="F553" s="2" t="b">
        <f>AND(IF($B$546='Бланк для заполнения'!C14,'Бланк для заполнения'!I14),IF($C$546='Бланк для заполнения'!D14,'Бланк для заполнения'!I14))</f>
        <v>0</v>
      </c>
      <c r="G553" s="2">
        <f>IF(F553=TRUE,'Бланк для заполнения'!I14,0)</f>
        <v>0</v>
      </c>
      <c r="H553" s="9"/>
      <c r="I553" s="3"/>
      <c r="J553"/>
      <c r="K553"/>
      <c r="L553"/>
      <c r="M553"/>
      <c r="N553"/>
      <c r="O553"/>
      <c r="P553"/>
    </row>
    <row r="554" spans="1:16" ht="12.75" hidden="1" customHeight="1" x14ac:dyDescent="0.2">
      <c r="A554" s="4"/>
      <c r="B554" s="171"/>
      <c r="C554" s="2"/>
      <c r="D554" s="2"/>
      <c r="E554" s="172">
        <v>9</v>
      </c>
      <c r="F554" s="2" t="b">
        <f>AND(IF($B$546='Бланк для заполнения'!C15,'Бланк для заполнения'!I15),IF($C$546='Бланк для заполнения'!D15,'Бланк для заполнения'!I15))</f>
        <v>0</v>
      </c>
      <c r="G554" s="2">
        <f>IF(F554=TRUE,'Бланк для заполнения'!I15,0)</f>
        <v>0</v>
      </c>
      <c r="H554" s="9"/>
      <c r="I554" s="3"/>
      <c r="J554"/>
      <c r="K554"/>
      <c r="L554"/>
      <c r="M554"/>
      <c r="N554"/>
      <c r="O554"/>
      <c r="P554"/>
    </row>
    <row r="555" spans="1:16" ht="12.75" hidden="1" customHeight="1" x14ac:dyDescent="0.2">
      <c r="A555" s="4"/>
      <c r="B555" s="171"/>
      <c r="C555" s="2"/>
      <c r="D555" s="2"/>
      <c r="E555" s="172">
        <v>10</v>
      </c>
      <c r="F555" s="2" t="b">
        <f>AND(IF($B$546='Бланк для заполнения'!C16,'Бланк для заполнения'!I16),IF($C$546='Бланк для заполнения'!D16,'Бланк для заполнения'!I16))</f>
        <v>0</v>
      </c>
      <c r="G555" s="2">
        <f>IF(F555=TRUE,'Бланк для заполнения'!I16,0)</f>
        <v>0</v>
      </c>
      <c r="H555" s="9"/>
      <c r="I555" s="3"/>
      <c r="J555"/>
      <c r="K555"/>
      <c r="L555"/>
      <c r="M555"/>
      <c r="N555"/>
      <c r="O555"/>
      <c r="P555"/>
    </row>
    <row r="556" spans="1:16" ht="12.75" hidden="1" customHeight="1" x14ac:dyDescent="0.2">
      <c r="A556" s="4"/>
      <c r="B556" s="171"/>
      <c r="C556" s="2"/>
      <c r="D556" s="2"/>
      <c r="E556" s="172">
        <v>11</v>
      </c>
      <c r="F556" s="2" t="b">
        <f>AND(IF($B$546='Бланк для заполнения'!C17,'Бланк для заполнения'!I17),IF($C$546='Бланк для заполнения'!D17,'Бланк для заполнения'!I17))</f>
        <v>0</v>
      </c>
      <c r="G556" s="2">
        <f>IF(F556=TRUE,'Бланк для заполнения'!I17,0)</f>
        <v>0</v>
      </c>
      <c r="H556" s="9"/>
      <c r="I556" s="3"/>
      <c r="J556"/>
      <c r="K556"/>
      <c r="L556"/>
      <c r="M556"/>
      <c r="N556"/>
      <c r="O556"/>
      <c r="P556"/>
    </row>
    <row r="557" spans="1:16" ht="12.75" hidden="1" customHeight="1" x14ac:dyDescent="0.2">
      <c r="A557" s="4"/>
      <c r="B557" s="171"/>
      <c r="C557" s="2"/>
      <c r="D557" s="2"/>
      <c r="E557" s="172">
        <v>12</v>
      </c>
      <c r="F557" s="2" t="b">
        <f>AND(IF($B$546='Бланк для заполнения'!C18,'Бланк для заполнения'!I18),IF($C$546='Бланк для заполнения'!D18,'Бланк для заполнения'!I18))</f>
        <v>0</v>
      </c>
      <c r="G557" s="2">
        <f>IF(F557=TRUE,'Бланк для заполнения'!I18,0)</f>
        <v>0</v>
      </c>
      <c r="H557" s="9"/>
      <c r="I557" s="3"/>
      <c r="J557"/>
      <c r="K557"/>
      <c r="L557"/>
      <c r="M557"/>
      <c r="N557"/>
      <c r="O557"/>
      <c r="P557"/>
    </row>
    <row r="558" spans="1:16" ht="12.75" hidden="1" customHeight="1" x14ac:dyDescent="0.2">
      <c r="A558" s="4"/>
      <c r="B558" s="171"/>
      <c r="C558" s="2"/>
      <c r="D558" s="2"/>
      <c r="E558" s="172">
        <v>13</v>
      </c>
      <c r="F558" s="2" t="b">
        <f>AND(IF($B$546='Бланк для заполнения'!C19,'Бланк для заполнения'!I19),IF($C$546='Бланк для заполнения'!D19,'Бланк для заполнения'!I19))</f>
        <v>0</v>
      </c>
      <c r="G558" s="2">
        <f>IF(F558=TRUE,'Бланк для заполнения'!I19,0)</f>
        <v>0</v>
      </c>
      <c r="H558" s="9"/>
      <c r="I558" s="3"/>
      <c r="J558"/>
      <c r="K558"/>
      <c r="L558"/>
      <c r="M558"/>
      <c r="N558"/>
      <c r="O558"/>
      <c r="P558"/>
    </row>
    <row r="559" spans="1:16" ht="12.75" hidden="1" customHeight="1" x14ac:dyDescent="0.2">
      <c r="A559" s="4"/>
      <c r="B559" s="171"/>
      <c r="C559" s="2"/>
      <c r="D559" s="2"/>
      <c r="E559" s="172">
        <v>14</v>
      </c>
      <c r="F559" s="2" t="b">
        <f>AND(IF($B$546='Бланк для заполнения'!C20,'Бланк для заполнения'!I20),IF($C$546='Бланк для заполнения'!D20,'Бланк для заполнения'!I20))</f>
        <v>0</v>
      </c>
      <c r="G559" s="2">
        <f>IF(F559=TRUE,'Бланк для заполнения'!I20,0)</f>
        <v>0</v>
      </c>
      <c r="H559" s="9"/>
      <c r="I559" s="3"/>
      <c r="J559"/>
      <c r="K559"/>
      <c r="L559"/>
      <c r="M559"/>
      <c r="N559"/>
      <c r="O559"/>
      <c r="P559"/>
    </row>
    <row r="560" spans="1:16" ht="12.75" hidden="1" customHeight="1" x14ac:dyDescent="0.2">
      <c r="A560" s="4"/>
      <c r="B560" s="171"/>
      <c r="C560" s="2"/>
      <c r="D560" s="2"/>
      <c r="E560" s="172">
        <v>15</v>
      </c>
      <c r="F560" s="2" t="b">
        <f>AND(IF($B$546='Бланк для заполнения'!C21,'Бланк для заполнения'!I21),IF($C$546='Бланк для заполнения'!D21,'Бланк для заполнения'!I21))</f>
        <v>0</v>
      </c>
      <c r="G560" s="2">
        <f>IF(F560=TRUE,'Бланк для заполнения'!I21,0)</f>
        <v>0</v>
      </c>
      <c r="H560" s="9"/>
      <c r="I560" s="3"/>
      <c r="J560"/>
      <c r="K560"/>
      <c r="L560"/>
      <c r="M560"/>
      <c r="N560"/>
      <c r="O560"/>
      <c r="P560"/>
    </row>
    <row r="561" spans="1:16" ht="12.75" hidden="1" customHeight="1" x14ac:dyDescent="0.2">
      <c r="A561" s="4"/>
      <c r="B561" s="171"/>
      <c r="C561" s="2"/>
      <c r="D561" s="2"/>
      <c r="E561" s="172">
        <v>16</v>
      </c>
      <c r="F561" s="2" t="b">
        <f>AND(IF($B$546='Бланк для заполнения'!C22,'Бланк для заполнения'!I22),IF($C$546='Бланк для заполнения'!D22,'Бланк для заполнения'!I22))</f>
        <v>0</v>
      </c>
      <c r="G561" s="2">
        <f>IF(F561=TRUE,'Бланк для заполнения'!I22,0)</f>
        <v>0</v>
      </c>
      <c r="H561" s="9"/>
      <c r="I561" s="3"/>
      <c r="J561"/>
      <c r="K561"/>
      <c r="L561"/>
      <c r="M561"/>
      <c r="N561"/>
      <c r="O561"/>
      <c r="P561"/>
    </row>
    <row r="562" spans="1:16" ht="12.75" hidden="1" customHeight="1" x14ac:dyDescent="0.2">
      <c r="A562" s="4"/>
      <c r="B562" s="171"/>
      <c r="C562" s="2"/>
      <c r="D562" s="2"/>
      <c r="E562" s="172">
        <v>17</v>
      </c>
      <c r="F562" s="2" t="b">
        <f>AND(IF($B$546='Бланк для заполнения'!C23,'Бланк для заполнения'!I23),IF($C$546='Бланк для заполнения'!D23,'Бланк для заполнения'!I23))</f>
        <v>0</v>
      </c>
      <c r="G562" s="2">
        <f>IF(F562=TRUE,'Бланк для заполнения'!I23,0)</f>
        <v>0</v>
      </c>
      <c r="H562" s="9"/>
      <c r="I562" s="3"/>
      <c r="J562"/>
      <c r="K562"/>
      <c r="L562"/>
      <c r="M562"/>
      <c r="N562"/>
      <c r="O562"/>
      <c r="P562"/>
    </row>
    <row r="563" spans="1:16" ht="12.75" hidden="1" customHeight="1" x14ac:dyDescent="0.2">
      <c r="A563" s="4"/>
      <c r="B563" s="171"/>
      <c r="C563" s="2"/>
      <c r="D563" s="2"/>
      <c r="E563" s="172">
        <v>18</v>
      </c>
      <c r="F563" s="2" t="b">
        <f>AND(IF($B$546='Бланк для заполнения'!C24,'Бланк для заполнения'!I24),IF($C$546='Бланк для заполнения'!D24,'Бланк для заполнения'!I24))</f>
        <v>0</v>
      </c>
      <c r="G563" s="2">
        <f>IF(F563=TRUE,'Бланк для заполнения'!I24,0)</f>
        <v>0</v>
      </c>
      <c r="H563" s="9"/>
      <c r="I563" s="3"/>
      <c r="J563"/>
      <c r="K563"/>
      <c r="L563"/>
      <c r="M563"/>
      <c r="N563"/>
      <c r="O563"/>
      <c r="P563"/>
    </row>
    <row r="564" spans="1:16" ht="12.75" hidden="1" customHeight="1" x14ac:dyDescent="0.2">
      <c r="A564" s="4"/>
      <c r="B564" s="171"/>
      <c r="C564" s="2"/>
      <c r="D564" s="2"/>
      <c r="E564" s="172">
        <v>19</v>
      </c>
      <c r="F564" s="2" t="b">
        <f>AND(IF($B$546='Бланк для заполнения'!C25,'Бланк для заполнения'!I25),IF($C$546='Бланк для заполнения'!D25,'Бланк для заполнения'!I25))</f>
        <v>0</v>
      </c>
      <c r="G564" s="2">
        <f>IF(F564=TRUE,'Бланк для заполнения'!I25,0)</f>
        <v>0</v>
      </c>
      <c r="H564" s="9"/>
      <c r="I564" s="3"/>
      <c r="J564"/>
      <c r="K564"/>
      <c r="L564"/>
      <c r="M564"/>
      <c r="N564"/>
      <c r="O564"/>
      <c r="P564"/>
    </row>
    <row r="565" spans="1:16" ht="12.75" hidden="1" customHeight="1" x14ac:dyDescent="0.2">
      <c r="A565" s="4"/>
      <c r="B565" s="171"/>
      <c r="C565" s="2"/>
      <c r="D565" s="2"/>
      <c r="E565" s="172">
        <v>20</v>
      </c>
      <c r="F565" s="2" t="b">
        <f>AND(IF($B$546='Бланк для заполнения'!C26,'Бланк для заполнения'!I26),IF($C$546='Бланк для заполнения'!D26,'Бланк для заполнения'!I26))</f>
        <v>0</v>
      </c>
      <c r="G565" s="2">
        <f>IF(F565=TRUE,'Бланк для заполнения'!I26,0)</f>
        <v>0</v>
      </c>
      <c r="H565" s="9"/>
      <c r="I565" s="3"/>
      <c r="J565"/>
      <c r="K565"/>
      <c r="L565"/>
      <c r="M565"/>
      <c r="N565"/>
      <c r="O565"/>
      <c r="P565"/>
    </row>
    <row r="566" spans="1:16" ht="12.75" hidden="1" customHeight="1" x14ac:dyDescent="0.2">
      <c r="A566" s="4"/>
      <c r="B566" s="171"/>
      <c r="C566" s="2"/>
      <c r="D566" s="2"/>
      <c r="E566" s="172">
        <v>21</v>
      </c>
      <c r="F566" s="2" t="b">
        <f>AND(IF($B$546='Бланк для заполнения'!C27,'Бланк для заполнения'!I27),IF($C$546='Бланк для заполнения'!D27,'Бланк для заполнения'!I27))</f>
        <v>0</v>
      </c>
      <c r="G566" s="2">
        <f>IF(F566=TRUE,'Бланк для заполнения'!I27,0)</f>
        <v>0</v>
      </c>
      <c r="H566" s="9"/>
      <c r="I566" s="3"/>
      <c r="J566"/>
      <c r="K566"/>
      <c r="L566"/>
      <c r="M566"/>
      <c r="N566"/>
      <c r="O566"/>
      <c r="P566"/>
    </row>
    <row r="567" spans="1:16" ht="12.75" hidden="1" customHeight="1" x14ac:dyDescent="0.2">
      <c r="A567" s="4"/>
      <c r="B567" s="171"/>
      <c r="C567" s="2"/>
      <c r="D567" s="2"/>
      <c r="E567" s="172">
        <v>22</v>
      </c>
      <c r="F567" s="2" t="b">
        <f>AND(IF($B$546='Бланк для заполнения'!C28,'Бланк для заполнения'!I28),IF($C$546='Бланк для заполнения'!D28,'Бланк для заполнения'!I28))</f>
        <v>0</v>
      </c>
      <c r="G567" s="2">
        <f>IF(F567=TRUE,'Бланк для заполнения'!I28,0)</f>
        <v>0</v>
      </c>
      <c r="H567" s="9"/>
      <c r="I567" s="3"/>
      <c r="J567"/>
      <c r="K567"/>
      <c r="L567"/>
      <c r="M567"/>
      <c r="N567"/>
      <c r="O567"/>
      <c r="P567"/>
    </row>
    <row r="568" spans="1:16" ht="12.75" hidden="1" customHeight="1" x14ac:dyDescent="0.2">
      <c r="A568" s="4"/>
      <c r="B568" s="171"/>
      <c r="C568" s="2"/>
      <c r="D568" s="2"/>
      <c r="E568" s="172">
        <v>23</v>
      </c>
      <c r="F568" s="2" t="b">
        <f>AND(IF($B$546='Бланк для заполнения'!C29,'Бланк для заполнения'!I29),IF($C$546='Бланк для заполнения'!D29,'Бланк для заполнения'!I29))</f>
        <v>0</v>
      </c>
      <c r="G568" s="2">
        <f>IF(F568=TRUE,'Бланк для заполнения'!I29,0)</f>
        <v>0</v>
      </c>
      <c r="H568" s="9"/>
      <c r="I568" s="3"/>
      <c r="J568"/>
      <c r="K568"/>
      <c r="L568"/>
      <c r="M568"/>
      <c r="N568"/>
      <c r="O568"/>
      <c r="P568"/>
    </row>
    <row r="569" spans="1:16" ht="12.75" hidden="1" customHeight="1" x14ac:dyDescent="0.2">
      <c r="A569" s="4"/>
      <c r="B569" s="171"/>
      <c r="C569" s="2"/>
      <c r="D569" s="2"/>
      <c r="E569" s="172">
        <v>24</v>
      </c>
      <c r="F569" s="2" t="b">
        <f>AND(IF($B$546='Бланк для заполнения'!C30,'Бланк для заполнения'!I30),IF($C$546='Бланк для заполнения'!D30,'Бланк для заполнения'!I30))</f>
        <v>0</v>
      </c>
      <c r="G569" s="2">
        <f>IF(F569=TRUE,'Бланк для заполнения'!I30,0)</f>
        <v>0</v>
      </c>
      <c r="H569" s="9"/>
      <c r="I569" s="3"/>
      <c r="J569"/>
      <c r="K569"/>
      <c r="L569"/>
      <c r="M569"/>
      <c r="N569"/>
      <c r="O569"/>
      <c r="P569"/>
    </row>
    <row r="570" spans="1:16" ht="12.75" hidden="1" customHeight="1" x14ac:dyDescent="0.2">
      <c r="A570" s="4"/>
      <c r="B570" s="171"/>
      <c r="C570" s="2"/>
      <c r="D570" s="2"/>
      <c r="E570" s="172">
        <v>25</v>
      </c>
      <c r="F570" s="2" t="b">
        <f>AND(IF($B$546='Бланк для заполнения'!C31,'Бланк для заполнения'!I31),IF($C$546='Бланк для заполнения'!D31,'Бланк для заполнения'!I31))</f>
        <v>0</v>
      </c>
      <c r="G570" s="2">
        <f>IF(F570=TRUE,'Бланк для заполнения'!I31,0)</f>
        <v>0</v>
      </c>
      <c r="H570" s="9"/>
      <c r="I570" s="3"/>
      <c r="J570"/>
      <c r="K570"/>
      <c r="L570"/>
      <c r="M570"/>
      <c r="N570"/>
      <c r="O570"/>
      <c r="P570"/>
    </row>
    <row r="571" spans="1:16" ht="12.75" hidden="1" customHeight="1" x14ac:dyDescent="0.2">
      <c r="A571" s="4"/>
      <c r="B571" s="171"/>
      <c r="C571" s="2"/>
      <c r="D571" s="2"/>
      <c r="E571" s="172">
        <v>26</v>
      </c>
      <c r="F571" s="2" t="b">
        <f>AND(IF($B$546='Бланк для заполнения'!C32,'Бланк для заполнения'!I32),IF($C$546='Бланк для заполнения'!D32,'Бланк для заполнения'!I32))</f>
        <v>0</v>
      </c>
      <c r="G571" s="2">
        <f>IF(F571=TRUE,'Бланк для заполнения'!I32,0)</f>
        <v>0</v>
      </c>
      <c r="H571" s="9"/>
      <c r="I571" s="3"/>
      <c r="J571"/>
      <c r="K571"/>
      <c r="L571"/>
      <c r="M571"/>
      <c r="N571"/>
      <c r="O571"/>
      <c r="P571"/>
    </row>
    <row r="572" spans="1:16" ht="12.75" hidden="1" customHeight="1" x14ac:dyDescent="0.2">
      <c r="A572" s="4"/>
      <c r="B572" s="171"/>
      <c r="C572" s="2"/>
      <c r="D572" s="2"/>
      <c r="E572" s="172">
        <v>27</v>
      </c>
      <c r="F572" s="2" t="b">
        <f>AND(IF($B$546='Бланк для заполнения'!C33,'Бланк для заполнения'!I33),IF($C$546='Бланк для заполнения'!D33,'Бланк для заполнения'!I33))</f>
        <v>0</v>
      </c>
      <c r="G572" s="2">
        <f>IF(F572=TRUE,'Бланк для заполнения'!I33,0)</f>
        <v>0</v>
      </c>
      <c r="H572" s="9"/>
      <c r="I572" s="3"/>
      <c r="J572"/>
      <c r="K572"/>
      <c r="L572"/>
      <c r="M572"/>
      <c r="N572"/>
      <c r="O572"/>
      <c r="P572"/>
    </row>
    <row r="573" spans="1:16" ht="12.75" hidden="1" customHeight="1" x14ac:dyDescent="0.2">
      <c r="A573" s="4"/>
      <c r="B573" s="171"/>
      <c r="C573" s="2"/>
      <c r="D573" s="2"/>
      <c r="E573" s="172">
        <v>28</v>
      </c>
      <c r="F573" s="2" t="b">
        <f>AND(IF($B$546='Бланк для заполнения'!C34,'Бланк для заполнения'!I34),IF($C$546='Бланк для заполнения'!D34,'Бланк для заполнения'!I34))</f>
        <v>0</v>
      </c>
      <c r="G573" s="2">
        <f>IF(F573=TRUE,'Бланк для заполнения'!I34,0)</f>
        <v>0</v>
      </c>
      <c r="H573" s="9"/>
      <c r="I573" s="3"/>
      <c r="J573"/>
      <c r="K573"/>
      <c r="L573"/>
      <c r="M573"/>
      <c r="N573"/>
      <c r="O573"/>
      <c r="P573"/>
    </row>
    <row r="574" spans="1:16" ht="12.75" hidden="1" customHeight="1" x14ac:dyDescent="0.2">
      <c r="A574" s="4"/>
      <c r="B574" s="171"/>
      <c r="C574" s="2"/>
      <c r="D574" s="2"/>
      <c r="E574" s="172">
        <v>29</v>
      </c>
      <c r="F574" s="2" t="b">
        <f>AND(IF($B$546='Бланк для заполнения'!C35,'Бланк для заполнения'!I35),IF($C$546='Бланк для заполнения'!D35,'Бланк для заполнения'!I35))</f>
        <v>0</v>
      </c>
      <c r="G574" s="2">
        <f>IF(F574=TRUE,'Бланк для заполнения'!I35,0)</f>
        <v>0</v>
      </c>
      <c r="H574" s="9"/>
      <c r="I574" s="3"/>
      <c r="J574"/>
      <c r="K574"/>
      <c r="L574"/>
      <c r="M574"/>
      <c r="N574"/>
      <c r="O574"/>
      <c r="P574"/>
    </row>
    <row r="575" spans="1:16" ht="12.75" hidden="1" customHeight="1" thickBot="1" x14ac:dyDescent="0.25">
      <c r="A575" s="4"/>
      <c r="B575" s="171"/>
      <c r="C575" s="2"/>
      <c r="D575" s="2"/>
      <c r="E575" s="172">
        <v>30</v>
      </c>
      <c r="F575" s="2" t="b">
        <f>AND(IF($B$546='Бланк для заполнения'!C36,'Бланк для заполнения'!I36),IF($C$546='Бланк для заполнения'!D36,'Бланк для заполнения'!I36))</f>
        <v>0</v>
      </c>
      <c r="G575" s="2">
        <f>IF(F575=TRUE,'Бланк для заполнения'!I36,0)</f>
        <v>0</v>
      </c>
      <c r="H575" s="9"/>
      <c r="I575" s="3"/>
      <c r="J575"/>
      <c r="K575"/>
      <c r="L575"/>
      <c r="M575"/>
      <c r="N575"/>
      <c r="O575"/>
      <c r="P575"/>
    </row>
    <row r="576" spans="1:16" x14ac:dyDescent="0.2">
      <c r="A576" s="18"/>
      <c r="B576" s="173" t="s">
        <v>193</v>
      </c>
      <c r="C576" s="174" t="s">
        <v>178</v>
      </c>
      <c r="D576" s="174"/>
      <c r="E576" s="172">
        <v>1</v>
      </c>
      <c r="F576" s="2" t="b">
        <f>AND(IF($B$576='Бланк для заполнения'!C7,'Бланк для заполнения'!I7),IF($C$576='Бланк для заполнения'!D7,'Бланк для заполнения'!I7))</f>
        <v>0</v>
      </c>
      <c r="G576" s="2">
        <f>IF(F576=TRUE,'Бланк для заполнения'!I7,0)</f>
        <v>0</v>
      </c>
      <c r="H576" s="49">
        <f>CEILING((CEILING((SUM(G576:G605)),2950)/6000),0.5)</f>
        <v>0</v>
      </c>
      <c r="I576" s="19"/>
    </row>
    <row r="577" spans="1:16" ht="12.75" hidden="1" customHeight="1" x14ac:dyDescent="0.2">
      <c r="A577" s="4"/>
      <c r="B577" s="171"/>
      <c r="C577" s="2"/>
      <c r="D577" s="2"/>
      <c r="E577" s="172">
        <v>2</v>
      </c>
      <c r="F577" s="2" t="b">
        <f>AND(IF($B$576='Бланк для заполнения'!C8,'Бланк для заполнения'!I8),IF($C$576='Бланк для заполнения'!D8,'Бланк для заполнения'!I8))</f>
        <v>0</v>
      </c>
      <c r="G577" s="2">
        <f>IF(F577=TRUE,'Бланк для заполнения'!I8,0)</f>
        <v>0</v>
      </c>
      <c r="H577" s="9"/>
      <c r="I577" s="3"/>
      <c r="J577"/>
      <c r="K577"/>
      <c r="L577"/>
      <c r="M577"/>
      <c r="N577"/>
      <c r="O577"/>
      <c r="P577"/>
    </row>
    <row r="578" spans="1:16" ht="12.75" hidden="1" customHeight="1" x14ac:dyDescent="0.2">
      <c r="A578" s="4"/>
      <c r="B578" s="171"/>
      <c r="C578" s="2"/>
      <c r="D578" s="2"/>
      <c r="E578" s="172">
        <v>3</v>
      </c>
      <c r="F578" s="2" t="b">
        <f>AND(IF($B$576='Бланк для заполнения'!C9,'Бланк для заполнения'!I9),IF($C$576='Бланк для заполнения'!D9,'Бланк для заполнения'!I9))</f>
        <v>0</v>
      </c>
      <c r="G578" s="2">
        <f>IF(F578=TRUE,'Бланк для заполнения'!I9,0)</f>
        <v>0</v>
      </c>
      <c r="H578" s="9"/>
      <c r="I578" s="3"/>
      <c r="J578"/>
      <c r="K578"/>
      <c r="L578"/>
      <c r="M578"/>
      <c r="N578"/>
      <c r="O578"/>
      <c r="P578"/>
    </row>
    <row r="579" spans="1:16" ht="12.75" hidden="1" customHeight="1" x14ac:dyDescent="0.2">
      <c r="A579" s="4"/>
      <c r="B579" s="171"/>
      <c r="C579" s="2"/>
      <c r="D579" s="2"/>
      <c r="E579" s="172">
        <v>4</v>
      </c>
      <c r="F579" s="2" t="b">
        <f>AND(IF($B$576='Бланк для заполнения'!C10,'Бланк для заполнения'!I10),IF($C$576='Бланк для заполнения'!D10,'Бланк для заполнения'!I10))</f>
        <v>0</v>
      </c>
      <c r="G579" s="2">
        <f>IF(F579=TRUE,'Бланк для заполнения'!I10,0)</f>
        <v>0</v>
      </c>
      <c r="H579" s="9"/>
      <c r="I579" s="3"/>
      <c r="J579"/>
      <c r="K579"/>
      <c r="L579"/>
      <c r="M579"/>
      <c r="N579"/>
      <c r="O579"/>
      <c r="P579"/>
    </row>
    <row r="580" spans="1:16" ht="12.75" hidden="1" customHeight="1" x14ac:dyDescent="0.2">
      <c r="A580" s="4"/>
      <c r="B580" s="171"/>
      <c r="C580" s="2"/>
      <c r="D580" s="2"/>
      <c r="E580" s="172">
        <v>5</v>
      </c>
      <c r="F580" s="2" t="b">
        <f>AND(IF($B$576='Бланк для заполнения'!C11,'Бланк для заполнения'!I11),IF($C$576='Бланк для заполнения'!D11,'Бланк для заполнения'!I11))</f>
        <v>0</v>
      </c>
      <c r="G580" s="2">
        <f>IF(F580=TRUE,'Бланк для заполнения'!I11,0)</f>
        <v>0</v>
      </c>
      <c r="H580" s="9"/>
      <c r="I580" s="3"/>
      <c r="J580"/>
      <c r="K580"/>
      <c r="L580"/>
      <c r="M580"/>
      <c r="N580"/>
      <c r="O580"/>
      <c r="P580"/>
    </row>
    <row r="581" spans="1:16" ht="12.75" hidden="1" customHeight="1" x14ac:dyDescent="0.2">
      <c r="A581" s="4"/>
      <c r="B581" s="171"/>
      <c r="C581" s="2"/>
      <c r="D581" s="2"/>
      <c r="E581" s="172">
        <v>6</v>
      </c>
      <c r="F581" s="2" t="b">
        <f>AND(IF($B$576='Бланк для заполнения'!C12,'Бланк для заполнения'!I12),IF($C$576='Бланк для заполнения'!D12,'Бланк для заполнения'!I12))</f>
        <v>0</v>
      </c>
      <c r="G581" s="2">
        <f>IF(F581=TRUE,'Бланк для заполнения'!I12,0)</f>
        <v>0</v>
      </c>
      <c r="H581" s="9"/>
      <c r="I581" s="3"/>
      <c r="J581"/>
      <c r="K581"/>
      <c r="L581"/>
      <c r="M581"/>
      <c r="N581"/>
      <c r="O581"/>
      <c r="P581"/>
    </row>
    <row r="582" spans="1:16" ht="12.75" hidden="1" customHeight="1" x14ac:dyDescent="0.2">
      <c r="A582" s="4"/>
      <c r="B582" s="171"/>
      <c r="C582" s="2"/>
      <c r="D582" s="2"/>
      <c r="E582" s="172">
        <v>7</v>
      </c>
      <c r="F582" s="2" t="b">
        <f>AND(IF($B$576='Бланк для заполнения'!C13,'Бланк для заполнения'!I13),IF($C$576='Бланк для заполнения'!D13,'Бланк для заполнения'!I13))</f>
        <v>0</v>
      </c>
      <c r="G582" s="2">
        <f>IF(F582=TRUE,'Бланк для заполнения'!I13,0)</f>
        <v>0</v>
      </c>
      <c r="H582" s="9"/>
      <c r="I582" s="3"/>
      <c r="J582"/>
      <c r="K582"/>
      <c r="L582"/>
      <c r="M582"/>
      <c r="N582"/>
      <c r="O582"/>
      <c r="P582"/>
    </row>
    <row r="583" spans="1:16" ht="12.75" hidden="1" customHeight="1" x14ac:dyDescent="0.2">
      <c r="A583" s="4"/>
      <c r="B583" s="171"/>
      <c r="C583" s="2"/>
      <c r="D583" s="2"/>
      <c r="E583" s="172">
        <v>8</v>
      </c>
      <c r="F583" s="2" t="b">
        <f>AND(IF($B$576='Бланк для заполнения'!C14,'Бланк для заполнения'!I14),IF($C$576='Бланк для заполнения'!D14,'Бланк для заполнения'!I14))</f>
        <v>0</v>
      </c>
      <c r="G583" s="2">
        <f>IF(F583=TRUE,'Бланк для заполнения'!I14,0)</f>
        <v>0</v>
      </c>
      <c r="H583" s="9"/>
      <c r="I583" s="3"/>
      <c r="J583"/>
      <c r="K583"/>
      <c r="L583"/>
      <c r="M583"/>
      <c r="N583"/>
      <c r="O583"/>
      <c r="P583"/>
    </row>
    <row r="584" spans="1:16" ht="12.75" hidden="1" customHeight="1" x14ac:dyDescent="0.2">
      <c r="A584" s="4"/>
      <c r="B584" s="171"/>
      <c r="C584" s="2"/>
      <c r="D584" s="2"/>
      <c r="E584" s="172">
        <v>9</v>
      </c>
      <c r="F584" s="2" t="b">
        <f>AND(IF($B$576='Бланк для заполнения'!C15,'Бланк для заполнения'!I15),IF($C$576='Бланк для заполнения'!D15,'Бланк для заполнения'!I15))</f>
        <v>0</v>
      </c>
      <c r="G584" s="2">
        <f>IF(F584=TRUE,'Бланк для заполнения'!I15,0)</f>
        <v>0</v>
      </c>
      <c r="H584" s="9"/>
      <c r="I584" s="3"/>
      <c r="J584"/>
      <c r="K584"/>
      <c r="L584"/>
      <c r="M584"/>
      <c r="N584"/>
      <c r="O584"/>
      <c r="P584"/>
    </row>
    <row r="585" spans="1:16" ht="12.75" hidden="1" customHeight="1" x14ac:dyDescent="0.2">
      <c r="A585" s="4"/>
      <c r="B585" s="171"/>
      <c r="C585" s="2"/>
      <c r="D585" s="2"/>
      <c r="E585" s="172">
        <v>10</v>
      </c>
      <c r="F585" s="2" t="b">
        <f>AND(IF($B$576='Бланк для заполнения'!C16,'Бланк для заполнения'!I16),IF($C$576='Бланк для заполнения'!D16,'Бланк для заполнения'!I16))</f>
        <v>0</v>
      </c>
      <c r="G585" s="2">
        <f>IF(F585=TRUE,'Бланк для заполнения'!I16,0)</f>
        <v>0</v>
      </c>
      <c r="H585" s="9"/>
      <c r="I585" s="3"/>
      <c r="J585"/>
      <c r="K585"/>
      <c r="L585"/>
      <c r="M585"/>
      <c r="N585"/>
      <c r="O585"/>
      <c r="P585"/>
    </row>
    <row r="586" spans="1:16" ht="12.75" hidden="1" customHeight="1" x14ac:dyDescent="0.2">
      <c r="A586" s="4"/>
      <c r="B586" s="171"/>
      <c r="C586" s="2"/>
      <c r="D586" s="2"/>
      <c r="E586" s="172">
        <v>11</v>
      </c>
      <c r="F586" s="2" t="b">
        <f>AND(IF($B$576='Бланк для заполнения'!C17,'Бланк для заполнения'!I17),IF($C$576='Бланк для заполнения'!D17,'Бланк для заполнения'!I17))</f>
        <v>0</v>
      </c>
      <c r="G586" s="2">
        <f>IF(F586=TRUE,'Бланк для заполнения'!I17,0)</f>
        <v>0</v>
      </c>
      <c r="H586" s="9"/>
      <c r="I586" s="3"/>
      <c r="J586"/>
      <c r="K586"/>
      <c r="L586"/>
      <c r="M586"/>
      <c r="N586"/>
      <c r="O586"/>
      <c r="P586"/>
    </row>
    <row r="587" spans="1:16" ht="12.75" hidden="1" customHeight="1" x14ac:dyDescent="0.2">
      <c r="A587" s="4"/>
      <c r="B587" s="171"/>
      <c r="C587" s="2"/>
      <c r="D587" s="2"/>
      <c r="E587" s="172">
        <v>12</v>
      </c>
      <c r="F587" s="2" t="b">
        <f>AND(IF($B$576='Бланк для заполнения'!C18,'Бланк для заполнения'!I18),IF($C$576='Бланк для заполнения'!D18,'Бланк для заполнения'!I18))</f>
        <v>0</v>
      </c>
      <c r="G587" s="2">
        <f>IF(F587=TRUE,'Бланк для заполнения'!I18,0)</f>
        <v>0</v>
      </c>
      <c r="H587" s="9"/>
      <c r="I587" s="3"/>
      <c r="J587"/>
      <c r="K587"/>
      <c r="L587"/>
      <c r="M587"/>
      <c r="N587"/>
      <c r="O587"/>
      <c r="P587"/>
    </row>
    <row r="588" spans="1:16" ht="12.75" hidden="1" customHeight="1" x14ac:dyDescent="0.2">
      <c r="A588" s="4"/>
      <c r="B588" s="171"/>
      <c r="C588" s="2"/>
      <c r="D588" s="2"/>
      <c r="E588" s="172">
        <v>13</v>
      </c>
      <c r="F588" s="2" t="b">
        <f>AND(IF($B$576='Бланк для заполнения'!C19,'Бланк для заполнения'!I19),IF($C$576='Бланк для заполнения'!D19,'Бланк для заполнения'!I19))</f>
        <v>0</v>
      </c>
      <c r="G588" s="2">
        <f>IF(F588=TRUE,'Бланк для заполнения'!I19,0)</f>
        <v>0</v>
      </c>
      <c r="H588" s="9"/>
      <c r="I588" s="3"/>
      <c r="J588"/>
      <c r="K588"/>
      <c r="L588"/>
      <c r="M588"/>
      <c r="N588"/>
      <c r="O588"/>
      <c r="P588"/>
    </row>
    <row r="589" spans="1:16" ht="12.75" hidden="1" customHeight="1" x14ac:dyDescent="0.2">
      <c r="A589" s="4"/>
      <c r="B589" s="171"/>
      <c r="C589" s="2"/>
      <c r="D589" s="2"/>
      <c r="E589" s="172">
        <v>14</v>
      </c>
      <c r="F589" s="2" t="b">
        <f>AND(IF($B$576='Бланк для заполнения'!C20,'Бланк для заполнения'!I20),IF($C$576='Бланк для заполнения'!D20,'Бланк для заполнения'!I20))</f>
        <v>0</v>
      </c>
      <c r="G589" s="2">
        <f>IF(F589=TRUE,'Бланк для заполнения'!I20,0)</f>
        <v>0</v>
      </c>
      <c r="H589" s="9"/>
      <c r="I589" s="3"/>
      <c r="J589"/>
      <c r="K589"/>
      <c r="L589"/>
      <c r="M589"/>
      <c r="N589"/>
      <c r="O589"/>
      <c r="P589"/>
    </row>
    <row r="590" spans="1:16" ht="12.75" hidden="1" customHeight="1" x14ac:dyDescent="0.2">
      <c r="A590" s="4"/>
      <c r="B590" s="171"/>
      <c r="C590" s="2"/>
      <c r="D590" s="2"/>
      <c r="E590" s="172">
        <v>15</v>
      </c>
      <c r="F590" s="2" t="b">
        <f>AND(IF($B$576='Бланк для заполнения'!C21,'Бланк для заполнения'!I21),IF($C$576='Бланк для заполнения'!D21,'Бланк для заполнения'!I21))</f>
        <v>0</v>
      </c>
      <c r="G590" s="2">
        <f>IF(F590=TRUE,'Бланк для заполнения'!I21,0)</f>
        <v>0</v>
      </c>
      <c r="H590" s="9"/>
      <c r="I590" s="3"/>
      <c r="J590"/>
      <c r="K590"/>
      <c r="L590"/>
      <c r="M590"/>
      <c r="N590"/>
      <c r="O590"/>
      <c r="P590"/>
    </row>
    <row r="591" spans="1:16" ht="12.75" hidden="1" customHeight="1" x14ac:dyDescent="0.2">
      <c r="A591" s="4"/>
      <c r="B591" s="171"/>
      <c r="C591" s="2"/>
      <c r="D591" s="2"/>
      <c r="E591" s="172">
        <v>16</v>
      </c>
      <c r="F591" s="2" t="b">
        <f>AND(IF($B$576='Бланк для заполнения'!C22,'Бланк для заполнения'!I22),IF($C$576='Бланк для заполнения'!D22,'Бланк для заполнения'!I22))</f>
        <v>0</v>
      </c>
      <c r="G591" s="2">
        <f>IF(F591=TRUE,'Бланк для заполнения'!I22,0)</f>
        <v>0</v>
      </c>
      <c r="H591" s="9"/>
      <c r="I591" s="3"/>
      <c r="J591"/>
      <c r="K591"/>
      <c r="L591"/>
      <c r="M591"/>
      <c r="N591"/>
      <c r="O591"/>
      <c r="P591"/>
    </row>
    <row r="592" spans="1:16" ht="12.75" hidden="1" customHeight="1" x14ac:dyDescent="0.2">
      <c r="A592" s="4"/>
      <c r="B592" s="171"/>
      <c r="C592" s="2"/>
      <c r="D592" s="2"/>
      <c r="E592" s="172">
        <v>17</v>
      </c>
      <c r="F592" s="2" t="b">
        <f>AND(IF($B$576='Бланк для заполнения'!C23,'Бланк для заполнения'!I23),IF($C$576='Бланк для заполнения'!D23,'Бланк для заполнения'!I23))</f>
        <v>0</v>
      </c>
      <c r="G592" s="2">
        <f>IF(F592=TRUE,'Бланк для заполнения'!I23,0)</f>
        <v>0</v>
      </c>
      <c r="H592" s="9"/>
      <c r="I592" s="3"/>
      <c r="J592"/>
      <c r="K592"/>
      <c r="L592"/>
      <c r="M592"/>
      <c r="N592"/>
      <c r="O592"/>
      <c r="P592"/>
    </row>
    <row r="593" spans="1:16" ht="12.75" hidden="1" customHeight="1" x14ac:dyDescent="0.2">
      <c r="A593" s="4"/>
      <c r="B593" s="171"/>
      <c r="C593" s="2"/>
      <c r="D593" s="2"/>
      <c r="E593" s="172">
        <v>18</v>
      </c>
      <c r="F593" s="2" t="b">
        <f>AND(IF($B$576='Бланк для заполнения'!C24,'Бланк для заполнения'!I24),IF($C$576='Бланк для заполнения'!D24,'Бланк для заполнения'!I24))</f>
        <v>0</v>
      </c>
      <c r="G593" s="2">
        <f>IF(F593=TRUE,'Бланк для заполнения'!I24,0)</f>
        <v>0</v>
      </c>
      <c r="H593" s="9"/>
      <c r="I593" s="3"/>
      <c r="J593"/>
      <c r="K593"/>
      <c r="L593"/>
      <c r="M593"/>
      <c r="N593"/>
      <c r="O593"/>
      <c r="P593"/>
    </row>
    <row r="594" spans="1:16" ht="12.75" hidden="1" customHeight="1" x14ac:dyDescent="0.2">
      <c r="A594" s="4"/>
      <c r="B594" s="171"/>
      <c r="C594" s="2"/>
      <c r="D594" s="2"/>
      <c r="E594" s="172">
        <v>19</v>
      </c>
      <c r="F594" s="2" t="b">
        <f>AND(IF($B$576='Бланк для заполнения'!C25,'Бланк для заполнения'!I25),IF($C$576='Бланк для заполнения'!D25,'Бланк для заполнения'!I25))</f>
        <v>0</v>
      </c>
      <c r="G594" s="2">
        <f>IF(F594=TRUE,'Бланк для заполнения'!I25,0)</f>
        <v>0</v>
      </c>
      <c r="H594" s="9"/>
      <c r="I594" s="3"/>
      <c r="J594"/>
      <c r="K594"/>
      <c r="L594"/>
      <c r="M594"/>
      <c r="N594"/>
      <c r="O594"/>
      <c r="P594"/>
    </row>
    <row r="595" spans="1:16" ht="12.75" hidden="1" customHeight="1" x14ac:dyDescent="0.2">
      <c r="A595" s="4"/>
      <c r="B595" s="171"/>
      <c r="C595" s="2"/>
      <c r="D595" s="2"/>
      <c r="E595" s="172">
        <v>20</v>
      </c>
      <c r="F595" s="2" t="b">
        <f>AND(IF($B$576='Бланк для заполнения'!C26,'Бланк для заполнения'!I26),IF($C$576='Бланк для заполнения'!D26,'Бланк для заполнения'!I26))</f>
        <v>0</v>
      </c>
      <c r="G595" s="2">
        <f>IF(F595=TRUE,'Бланк для заполнения'!I26,0)</f>
        <v>0</v>
      </c>
      <c r="H595" s="9"/>
      <c r="I595" s="3"/>
      <c r="J595"/>
      <c r="K595"/>
      <c r="L595"/>
      <c r="M595"/>
      <c r="N595"/>
      <c r="O595"/>
      <c r="P595"/>
    </row>
    <row r="596" spans="1:16" ht="12.75" hidden="1" customHeight="1" x14ac:dyDescent="0.2">
      <c r="A596" s="4"/>
      <c r="B596" s="171"/>
      <c r="C596" s="2"/>
      <c r="D596" s="2"/>
      <c r="E596" s="172">
        <v>21</v>
      </c>
      <c r="F596" s="2" t="b">
        <f>AND(IF($B$576='Бланк для заполнения'!C27,'Бланк для заполнения'!I27),IF($C$576='Бланк для заполнения'!D27,'Бланк для заполнения'!I27))</f>
        <v>0</v>
      </c>
      <c r="G596" s="2">
        <f>IF(F596=TRUE,'Бланк для заполнения'!I27,0)</f>
        <v>0</v>
      </c>
      <c r="H596" s="9"/>
      <c r="I596" s="3"/>
      <c r="J596"/>
      <c r="K596"/>
      <c r="L596"/>
      <c r="M596"/>
      <c r="N596"/>
      <c r="O596"/>
      <c r="P596"/>
    </row>
    <row r="597" spans="1:16" ht="12.75" hidden="1" customHeight="1" x14ac:dyDescent="0.2">
      <c r="A597" s="4"/>
      <c r="B597" s="171"/>
      <c r="C597" s="2"/>
      <c r="D597" s="2"/>
      <c r="E597" s="172">
        <v>22</v>
      </c>
      <c r="F597" s="2" t="b">
        <f>AND(IF($B$576='Бланк для заполнения'!C28,'Бланк для заполнения'!I28),IF($C$576='Бланк для заполнения'!D28,'Бланк для заполнения'!I28))</f>
        <v>0</v>
      </c>
      <c r="G597" s="2">
        <f>IF(F597=TRUE,'Бланк для заполнения'!I28,0)</f>
        <v>0</v>
      </c>
      <c r="H597" s="9"/>
      <c r="I597" s="3"/>
      <c r="J597"/>
      <c r="K597"/>
      <c r="L597"/>
      <c r="M597"/>
      <c r="N597"/>
      <c r="O597"/>
      <c r="P597"/>
    </row>
    <row r="598" spans="1:16" ht="12.75" hidden="1" customHeight="1" x14ac:dyDescent="0.2">
      <c r="A598" s="4"/>
      <c r="B598" s="171"/>
      <c r="C598" s="2"/>
      <c r="D598" s="2"/>
      <c r="E598" s="172">
        <v>23</v>
      </c>
      <c r="F598" s="2" t="b">
        <f>AND(IF($B$576='Бланк для заполнения'!C29,'Бланк для заполнения'!I29),IF($C$576='Бланк для заполнения'!D29,'Бланк для заполнения'!I29))</f>
        <v>0</v>
      </c>
      <c r="G598" s="2">
        <f>IF(F598=TRUE,'Бланк для заполнения'!I29,0)</f>
        <v>0</v>
      </c>
      <c r="H598" s="9"/>
      <c r="I598" s="3"/>
      <c r="J598"/>
      <c r="K598"/>
      <c r="L598"/>
      <c r="M598"/>
      <c r="N598"/>
      <c r="O598"/>
      <c r="P598"/>
    </row>
    <row r="599" spans="1:16" ht="12.75" hidden="1" customHeight="1" x14ac:dyDescent="0.2">
      <c r="A599" s="4"/>
      <c r="B599" s="171"/>
      <c r="C599" s="2"/>
      <c r="D599" s="2"/>
      <c r="E599" s="172">
        <v>24</v>
      </c>
      <c r="F599" s="2" t="b">
        <f>AND(IF($B$576='Бланк для заполнения'!C30,'Бланк для заполнения'!I30),IF($C$576='Бланк для заполнения'!D30,'Бланк для заполнения'!I30))</f>
        <v>0</v>
      </c>
      <c r="G599" s="2">
        <f>IF(F599=TRUE,'Бланк для заполнения'!I30,0)</f>
        <v>0</v>
      </c>
      <c r="H599" s="9"/>
      <c r="I599" s="3"/>
      <c r="J599"/>
      <c r="K599"/>
      <c r="L599"/>
      <c r="M599"/>
      <c r="N599"/>
      <c r="O599"/>
      <c r="P599"/>
    </row>
    <row r="600" spans="1:16" ht="12.75" hidden="1" customHeight="1" x14ac:dyDescent="0.2">
      <c r="A600" s="4"/>
      <c r="B600" s="171"/>
      <c r="C600" s="2"/>
      <c r="D600" s="2"/>
      <c r="E600" s="172">
        <v>25</v>
      </c>
      <c r="F600" s="2" t="b">
        <f>AND(IF($B$576='Бланк для заполнения'!C31,'Бланк для заполнения'!I31),IF($C$576='Бланк для заполнения'!D31,'Бланк для заполнения'!I31))</f>
        <v>0</v>
      </c>
      <c r="G600" s="2">
        <f>IF(F600=TRUE,'Бланк для заполнения'!I31,0)</f>
        <v>0</v>
      </c>
      <c r="H600" s="9"/>
      <c r="I600" s="3"/>
      <c r="J600"/>
      <c r="K600"/>
      <c r="L600"/>
      <c r="M600"/>
      <c r="N600"/>
      <c r="O600"/>
      <c r="P600"/>
    </row>
    <row r="601" spans="1:16" ht="12.75" hidden="1" customHeight="1" x14ac:dyDescent="0.2">
      <c r="A601" s="4"/>
      <c r="B601" s="171"/>
      <c r="C601" s="2"/>
      <c r="D601" s="2"/>
      <c r="E601" s="172">
        <v>26</v>
      </c>
      <c r="F601" s="2" t="b">
        <f>AND(IF($B$576='Бланк для заполнения'!C32,'Бланк для заполнения'!I32),IF($C$576='Бланк для заполнения'!D32,'Бланк для заполнения'!I32))</f>
        <v>0</v>
      </c>
      <c r="G601" s="2">
        <f>IF(F601=TRUE,'Бланк для заполнения'!I32,0)</f>
        <v>0</v>
      </c>
      <c r="H601" s="9"/>
      <c r="I601" s="3"/>
      <c r="J601"/>
      <c r="K601"/>
      <c r="L601"/>
      <c r="M601"/>
      <c r="N601"/>
      <c r="O601"/>
      <c r="P601"/>
    </row>
    <row r="602" spans="1:16" ht="12.75" hidden="1" customHeight="1" x14ac:dyDescent="0.2">
      <c r="A602" s="4"/>
      <c r="B602" s="171"/>
      <c r="C602" s="2"/>
      <c r="D602" s="2"/>
      <c r="E602" s="172">
        <v>27</v>
      </c>
      <c r="F602" s="2" t="b">
        <f>AND(IF($B$576='Бланк для заполнения'!C33,'Бланк для заполнения'!I33),IF($C$576='Бланк для заполнения'!D33,'Бланк для заполнения'!I33))</f>
        <v>0</v>
      </c>
      <c r="G602" s="2">
        <f>IF(F602=TRUE,'Бланк для заполнения'!I33,0)</f>
        <v>0</v>
      </c>
      <c r="H602" s="9"/>
      <c r="I602" s="3"/>
      <c r="J602"/>
      <c r="K602"/>
      <c r="L602"/>
      <c r="M602"/>
      <c r="N602"/>
      <c r="O602"/>
      <c r="P602"/>
    </row>
    <row r="603" spans="1:16" ht="12.75" hidden="1" customHeight="1" x14ac:dyDescent="0.2">
      <c r="A603" s="4"/>
      <c r="B603" s="171"/>
      <c r="C603" s="2"/>
      <c r="D603" s="2"/>
      <c r="E603" s="172">
        <v>28</v>
      </c>
      <c r="F603" s="2" t="b">
        <f>AND(IF($B$576='Бланк для заполнения'!C34,'Бланк для заполнения'!I34),IF($C$576='Бланк для заполнения'!D34,'Бланк для заполнения'!I34))</f>
        <v>0</v>
      </c>
      <c r="G603" s="2">
        <f>IF(F603=TRUE,'Бланк для заполнения'!I34,0)</f>
        <v>0</v>
      </c>
      <c r="H603" s="9"/>
      <c r="I603" s="3"/>
      <c r="J603"/>
      <c r="K603"/>
      <c r="L603"/>
      <c r="M603"/>
      <c r="N603"/>
      <c r="O603"/>
      <c r="P603"/>
    </row>
    <row r="604" spans="1:16" ht="12.75" hidden="1" customHeight="1" x14ac:dyDescent="0.2">
      <c r="A604" s="4"/>
      <c r="B604" s="171"/>
      <c r="C604" s="2"/>
      <c r="D604" s="2"/>
      <c r="E604" s="172">
        <v>29</v>
      </c>
      <c r="F604" s="2" t="b">
        <f>AND(IF($B$576='Бланк для заполнения'!C35,'Бланк для заполнения'!I35),IF($C$576='Бланк для заполнения'!D35,'Бланк для заполнения'!I35))</f>
        <v>0</v>
      </c>
      <c r="G604" s="2">
        <f>IF(F604=TRUE,'Бланк для заполнения'!I35,0)</f>
        <v>0</v>
      </c>
      <c r="H604" s="9"/>
      <c r="I604" s="3"/>
      <c r="J604"/>
      <c r="K604"/>
      <c r="L604"/>
      <c r="M604"/>
      <c r="N604"/>
      <c r="O604"/>
      <c r="P604"/>
    </row>
    <row r="605" spans="1:16" ht="12.75" hidden="1" customHeight="1" thickBot="1" x14ac:dyDescent="0.25">
      <c r="A605" s="4"/>
      <c r="B605" s="171"/>
      <c r="C605" s="2"/>
      <c r="D605" s="2"/>
      <c r="E605" s="172">
        <v>30</v>
      </c>
      <c r="F605" s="2" t="b">
        <f>AND(IF($B$576='Бланк для заполнения'!C36,'Бланк для заполнения'!I36),IF($C$576='Бланк для заполнения'!D36,'Бланк для заполнения'!I36))</f>
        <v>0</v>
      </c>
      <c r="G605" s="2">
        <f>IF(F605=TRUE,'Бланк для заполнения'!I36,0)</f>
        <v>0</v>
      </c>
      <c r="H605" s="9"/>
      <c r="I605" s="3"/>
      <c r="J605"/>
      <c r="K605"/>
      <c r="L605"/>
      <c r="M605"/>
      <c r="N605"/>
      <c r="O605"/>
      <c r="P605"/>
    </row>
    <row r="606" spans="1:16" x14ac:dyDescent="0.2">
      <c r="A606" s="18"/>
      <c r="B606" s="173" t="s">
        <v>193</v>
      </c>
      <c r="C606" s="174" t="s">
        <v>179</v>
      </c>
      <c r="D606" s="174"/>
      <c r="E606" s="172">
        <v>1</v>
      </c>
      <c r="F606" s="2" t="b">
        <f>AND(IF($B$606='Бланк для заполнения'!C7,'Бланк для заполнения'!I7),IF($C$606='Бланк для заполнения'!D7,'Бланк для заполнения'!I7))</f>
        <v>0</v>
      </c>
      <c r="G606" s="2">
        <f>IF(F606=TRUE,'Бланк для заполнения'!I7,0)</f>
        <v>0</v>
      </c>
      <c r="H606" s="49">
        <f>CEILING((CEILING((SUM(G606:G635)),2950)/6000),0.5)</f>
        <v>0</v>
      </c>
      <c r="I606" s="19"/>
    </row>
    <row r="607" spans="1:16" ht="12.75" hidden="1" customHeight="1" x14ac:dyDescent="0.2">
      <c r="A607" s="4"/>
      <c r="B607" s="171"/>
      <c r="C607" s="2"/>
      <c r="D607" s="2"/>
      <c r="E607" s="172">
        <v>2</v>
      </c>
      <c r="F607" s="2" t="b">
        <f>AND(IF($B$606='Бланк для заполнения'!C8,'Бланк для заполнения'!I8),IF($C$606='Бланк для заполнения'!D8,'Бланк для заполнения'!I8))</f>
        <v>0</v>
      </c>
      <c r="G607" s="2">
        <f>IF(F607=TRUE,'Бланк для заполнения'!I8,0)</f>
        <v>0</v>
      </c>
      <c r="H607" s="9"/>
      <c r="I607" s="3"/>
      <c r="J607"/>
      <c r="K607"/>
      <c r="L607"/>
      <c r="M607"/>
      <c r="N607"/>
      <c r="O607"/>
      <c r="P607"/>
    </row>
    <row r="608" spans="1:16" ht="12.75" hidden="1" customHeight="1" x14ac:dyDescent="0.2">
      <c r="A608" s="4"/>
      <c r="B608" s="171"/>
      <c r="C608" s="2"/>
      <c r="D608" s="2"/>
      <c r="E608" s="172">
        <v>3</v>
      </c>
      <c r="F608" s="2" t="b">
        <f>AND(IF($B$606='Бланк для заполнения'!C9,'Бланк для заполнения'!I9),IF($C$606='Бланк для заполнения'!D9,'Бланк для заполнения'!I9))</f>
        <v>0</v>
      </c>
      <c r="G608" s="2">
        <f>IF(F608=TRUE,'Бланк для заполнения'!I9,0)</f>
        <v>0</v>
      </c>
      <c r="H608" s="9"/>
      <c r="I608" s="3"/>
      <c r="J608"/>
      <c r="K608"/>
      <c r="L608"/>
      <c r="M608"/>
      <c r="N608"/>
      <c r="O608"/>
      <c r="P608"/>
    </row>
    <row r="609" spans="1:16" ht="12.75" hidden="1" customHeight="1" x14ac:dyDescent="0.2">
      <c r="A609" s="4"/>
      <c r="B609" s="171"/>
      <c r="C609" s="2"/>
      <c r="D609" s="2"/>
      <c r="E609" s="172">
        <v>4</v>
      </c>
      <c r="F609" s="2" t="b">
        <f>AND(IF($B$606='Бланк для заполнения'!C10,'Бланк для заполнения'!I10),IF($C$606='Бланк для заполнения'!D10,'Бланк для заполнения'!I10))</f>
        <v>0</v>
      </c>
      <c r="G609" s="2">
        <f>IF(F609=TRUE,'Бланк для заполнения'!I10,0)</f>
        <v>0</v>
      </c>
      <c r="H609" s="9"/>
      <c r="I609" s="3"/>
      <c r="J609"/>
      <c r="K609"/>
      <c r="L609"/>
      <c r="M609"/>
      <c r="N609"/>
      <c r="O609"/>
      <c r="P609"/>
    </row>
    <row r="610" spans="1:16" ht="12.75" hidden="1" customHeight="1" x14ac:dyDescent="0.2">
      <c r="A610" s="4"/>
      <c r="B610" s="171"/>
      <c r="C610" s="2"/>
      <c r="D610" s="2"/>
      <c r="E610" s="172">
        <v>5</v>
      </c>
      <c r="F610" s="2" t="b">
        <f>AND(IF($B$606='Бланк для заполнения'!C11,'Бланк для заполнения'!I11),IF($C$606='Бланк для заполнения'!D11,'Бланк для заполнения'!I11))</f>
        <v>0</v>
      </c>
      <c r="G610" s="2">
        <f>IF(F610=TRUE,'Бланк для заполнения'!I11,0)</f>
        <v>0</v>
      </c>
      <c r="H610" s="9"/>
      <c r="I610" s="3"/>
      <c r="J610"/>
      <c r="K610"/>
      <c r="L610"/>
      <c r="M610"/>
      <c r="N610"/>
      <c r="O610"/>
      <c r="P610"/>
    </row>
    <row r="611" spans="1:16" ht="12.75" hidden="1" customHeight="1" x14ac:dyDescent="0.2">
      <c r="A611" s="4"/>
      <c r="B611" s="171"/>
      <c r="C611" s="2"/>
      <c r="D611" s="2"/>
      <c r="E611" s="172">
        <v>6</v>
      </c>
      <c r="F611" s="2" t="b">
        <f>AND(IF($B$606='Бланк для заполнения'!C12,'Бланк для заполнения'!I12),IF($C$606='Бланк для заполнения'!D12,'Бланк для заполнения'!I12))</f>
        <v>0</v>
      </c>
      <c r="G611" s="2">
        <f>IF(F611=TRUE,'Бланк для заполнения'!I12,0)</f>
        <v>0</v>
      </c>
      <c r="H611" s="9"/>
      <c r="I611" s="3"/>
      <c r="J611"/>
      <c r="K611"/>
      <c r="L611"/>
      <c r="M611"/>
      <c r="N611"/>
      <c r="O611"/>
      <c r="P611"/>
    </row>
    <row r="612" spans="1:16" ht="12.75" hidden="1" customHeight="1" x14ac:dyDescent="0.2">
      <c r="A612" s="4"/>
      <c r="B612" s="171"/>
      <c r="C612" s="2"/>
      <c r="D612" s="2"/>
      <c r="E612" s="172">
        <v>7</v>
      </c>
      <c r="F612" s="2" t="b">
        <f>AND(IF($B$606='Бланк для заполнения'!C13,'Бланк для заполнения'!I13),IF($C$606='Бланк для заполнения'!D13,'Бланк для заполнения'!I13))</f>
        <v>0</v>
      </c>
      <c r="G612" s="2">
        <f>IF(F612=TRUE,'Бланк для заполнения'!I13,0)</f>
        <v>0</v>
      </c>
      <c r="H612" s="9"/>
      <c r="I612" s="3"/>
      <c r="J612"/>
      <c r="K612"/>
      <c r="L612"/>
      <c r="M612"/>
      <c r="N612"/>
      <c r="O612"/>
      <c r="P612"/>
    </row>
    <row r="613" spans="1:16" ht="12.75" hidden="1" customHeight="1" x14ac:dyDescent="0.2">
      <c r="A613" s="4"/>
      <c r="B613" s="171"/>
      <c r="C613" s="2"/>
      <c r="D613" s="2"/>
      <c r="E613" s="172">
        <v>8</v>
      </c>
      <c r="F613" s="2" t="b">
        <f>AND(IF($B$606='Бланк для заполнения'!C14,'Бланк для заполнения'!I14),IF($C$606='Бланк для заполнения'!D14,'Бланк для заполнения'!I14))</f>
        <v>0</v>
      </c>
      <c r="G613" s="2">
        <f>IF(F613=TRUE,'Бланк для заполнения'!I14,0)</f>
        <v>0</v>
      </c>
      <c r="H613" s="9"/>
      <c r="I613" s="3"/>
      <c r="J613"/>
      <c r="K613"/>
      <c r="L613"/>
      <c r="M613"/>
      <c r="N613"/>
      <c r="O613"/>
      <c r="P613"/>
    </row>
    <row r="614" spans="1:16" ht="12.75" hidden="1" customHeight="1" x14ac:dyDescent="0.2">
      <c r="A614" s="4"/>
      <c r="B614" s="171"/>
      <c r="C614" s="2"/>
      <c r="D614" s="2"/>
      <c r="E614" s="172">
        <v>9</v>
      </c>
      <c r="F614" s="2" t="b">
        <f>AND(IF($B$606='Бланк для заполнения'!C15,'Бланк для заполнения'!I15),IF($C$606='Бланк для заполнения'!D15,'Бланк для заполнения'!I15))</f>
        <v>0</v>
      </c>
      <c r="G614" s="2">
        <f>IF(F614=TRUE,'Бланк для заполнения'!I15,0)</f>
        <v>0</v>
      </c>
      <c r="H614" s="9"/>
      <c r="I614" s="3"/>
      <c r="J614"/>
      <c r="K614"/>
      <c r="L614"/>
      <c r="M614"/>
      <c r="N614"/>
      <c r="O614"/>
      <c r="P614"/>
    </row>
    <row r="615" spans="1:16" ht="12.75" hidden="1" customHeight="1" x14ac:dyDescent="0.2">
      <c r="A615" s="4"/>
      <c r="B615" s="171"/>
      <c r="C615" s="2"/>
      <c r="D615" s="2"/>
      <c r="E615" s="172">
        <v>10</v>
      </c>
      <c r="F615" s="2" t="b">
        <f>AND(IF($B$606='Бланк для заполнения'!C16,'Бланк для заполнения'!I16),IF($C$606='Бланк для заполнения'!D16,'Бланк для заполнения'!I16))</f>
        <v>0</v>
      </c>
      <c r="G615" s="2">
        <f>IF(F615=TRUE,'Бланк для заполнения'!I16,0)</f>
        <v>0</v>
      </c>
      <c r="H615" s="9"/>
      <c r="I615" s="3"/>
      <c r="J615"/>
      <c r="K615"/>
      <c r="L615"/>
      <c r="M615"/>
      <c r="N615"/>
      <c r="O615"/>
      <c r="P615"/>
    </row>
    <row r="616" spans="1:16" ht="12.75" hidden="1" customHeight="1" x14ac:dyDescent="0.2">
      <c r="A616" s="4"/>
      <c r="B616" s="171"/>
      <c r="C616" s="2"/>
      <c r="D616" s="2"/>
      <c r="E616" s="172">
        <v>11</v>
      </c>
      <c r="F616" s="2" t="b">
        <f>AND(IF($B$606='Бланк для заполнения'!C17,'Бланк для заполнения'!I17),IF($C$606='Бланк для заполнения'!D17,'Бланк для заполнения'!I17))</f>
        <v>0</v>
      </c>
      <c r="G616" s="2">
        <f>IF(F616=TRUE,'Бланк для заполнения'!I17,0)</f>
        <v>0</v>
      </c>
      <c r="H616" s="9"/>
      <c r="I616" s="3"/>
      <c r="J616"/>
      <c r="K616"/>
      <c r="L616"/>
      <c r="M616"/>
      <c r="N616"/>
      <c r="O616"/>
      <c r="P616"/>
    </row>
    <row r="617" spans="1:16" ht="12.75" hidden="1" customHeight="1" x14ac:dyDescent="0.2">
      <c r="A617" s="4"/>
      <c r="B617" s="171"/>
      <c r="C617" s="2"/>
      <c r="D617" s="2"/>
      <c r="E617" s="172">
        <v>12</v>
      </c>
      <c r="F617" s="2" t="b">
        <f>AND(IF($B$606='Бланк для заполнения'!C18,'Бланк для заполнения'!I18),IF($C$606='Бланк для заполнения'!D18,'Бланк для заполнения'!I18))</f>
        <v>0</v>
      </c>
      <c r="G617" s="2">
        <f>IF(F617=TRUE,'Бланк для заполнения'!I18,0)</f>
        <v>0</v>
      </c>
      <c r="H617" s="9"/>
      <c r="I617" s="3"/>
      <c r="J617"/>
      <c r="K617"/>
      <c r="L617"/>
      <c r="M617"/>
      <c r="N617"/>
      <c r="O617"/>
      <c r="P617"/>
    </row>
    <row r="618" spans="1:16" ht="12.75" hidden="1" customHeight="1" x14ac:dyDescent="0.2">
      <c r="A618" s="4"/>
      <c r="B618" s="171"/>
      <c r="C618" s="2"/>
      <c r="D618" s="2"/>
      <c r="E618" s="172">
        <v>13</v>
      </c>
      <c r="F618" s="2" t="b">
        <f>AND(IF($B$606='Бланк для заполнения'!C19,'Бланк для заполнения'!I19),IF($C$606='Бланк для заполнения'!D19,'Бланк для заполнения'!I19))</f>
        <v>0</v>
      </c>
      <c r="G618" s="2">
        <f>IF(F618=TRUE,'Бланк для заполнения'!I19,0)</f>
        <v>0</v>
      </c>
      <c r="H618" s="9"/>
      <c r="I618" s="3"/>
      <c r="J618"/>
      <c r="K618"/>
      <c r="L618"/>
      <c r="M618"/>
      <c r="N618"/>
      <c r="O618"/>
      <c r="P618"/>
    </row>
    <row r="619" spans="1:16" ht="12.75" hidden="1" customHeight="1" x14ac:dyDescent="0.2">
      <c r="A619" s="4"/>
      <c r="B619" s="171"/>
      <c r="C619" s="2"/>
      <c r="D619" s="2"/>
      <c r="E619" s="172">
        <v>14</v>
      </c>
      <c r="F619" s="2" t="b">
        <f>AND(IF($B$606='Бланк для заполнения'!C20,'Бланк для заполнения'!I20),IF($C$606='Бланк для заполнения'!D20,'Бланк для заполнения'!I20))</f>
        <v>0</v>
      </c>
      <c r="G619" s="2">
        <f>IF(F619=TRUE,'Бланк для заполнения'!I20,0)</f>
        <v>0</v>
      </c>
      <c r="H619" s="9"/>
      <c r="I619" s="3"/>
      <c r="J619"/>
      <c r="K619"/>
      <c r="L619"/>
      <c r="M619"/>
      <c r="N619"/>
      <c r="O619"/>
      <c r="P619"/>
    </row>
    <row r="620" spans="1:16" ht="12.75" hidden="1" customHeight="1" x14ac:dyDescent="0.2">
      <c r="A620" s="4"/>
      <c r="B620" s="171"/>
      <c r="C620" s="2"/>
      <c r="D620" s="2"/>
      <c r="E620" s="172">
        <v>15</v>
      </c>
      <c r="F620" s="2" t="b">
        <f>AND(IF($B$606='Бланк для заполнения'!C21,'Бланк для заполнения'!I21),IF($C$606='Бланк для заполнения'!D21,'Бланк для заполнения'!I21))</f>
        <v>0</v>
      </c>
      <c r="G620" s="2">
        <f>IF(F620=TRUE,'Бланк для заполнения'!I21,0)</f>
        <v>0</v>
      </c>
      <c r="H620" s="9"/>
      <c r="I620" s="3"/>
      <c r="J620"/>
      <c r="K620"/>
      <c r="L620"/>
      <c r="M620"/>
      <c r="N620"/>
      <c r="O620"/>
      <c r="P620"/>
    </row>
    <row r="621" spans="1:16" ht="12.75" hidden="1" customHeight="1" x14ac:dyDescent="0.2">
      <c r="A621" s="4"/>
      <c r="B621" s="171"/>
      <c r="C621" s="2"/>
      <c r="D621" s="2"/>
      <c r="E621" s="172">
        <v>16</v>
      </c>
      <c r="F621" s="2" t="b">
        <f>AND(IF($B$606='Бланк для заполнения'!C22,'Бланк для заполнения'!I22),IF($C$606='Бланк для заполнения'!D22,'Бланк для заполнения'!I22))</f>
        <v>0</v>
      </c>
      <c r="G621" s="2">
        <f>IF(F621=TRUE,'Бланк для заполнения'!I22,0)</f>
        <v>0</v>
      </c>
      <c r="H621" s="9"/>
      <c r="I621" s="3"/>
      <c r="J621"/>
      <c r="K621"/>
      <c r="L621"/>
      <c r="M621"/>
      <c r="N621"/>
      <c r="O621"/>
      <c r="P621"/>
    </row>
    <row r="622" spans="1:16" ht="12.75" hidden="1" customHeight="1" x14ac:dyDescent="0.2">
      <c r="A622" s="4"/>
      <c r="B622" s="171"/>
      <c r="C622" s="2"/>
      <c r="D622" s="2"/>
      <c r="E622" s="172">
        <v>17</v>
      </c>
      <c r="F622" s="2" t="b">
        <f>AND(IF($B$606='Бланк для заполнения'!C23,'Бланк для заполнения'!I23),IF($C$606='Бланк для заполнения'!D23,'Бланк для заполнения'!I23))</f>
        <v>0</v>
      </c>
      <c r="G622" s="2">
        <f>IF(F622=TRUE,'Бланк для заполнения'!I23,0)</f>
        <v>0</v>
      </c>
      <c r="H622" s="9"/>
      <c r="I622" s="3"/>
      <c r="J622"/>
      <c r="K622"/>
      <c r="L622"/>
      <c r="M622"/>
      <c r="N622"/>
      <c r="O622"/>
      <c r="P622"/>
    </row>
    <row r="623" spans="1:16" ht="12.75" hidden="1" customHeight="1" x14ac:dyDescent="0.2">
      <c r="A623" s="4"/>
      <c r="B623" s="171"/>
      <c r="C623" s="2"/>
      <c r="D623" s="2"/>
      <c r="E623" s="172">
        <v>18</v>
      </c>
      <c r="F623" s="2" t="b">
        <f>AND(IF($B$606='Бланк для заполнения'!C24,'Бланк для заполнения'!I24),IF($C$606='Бланк для заполнения'!D24,'Бланк для заполнения'!I24))</f>
        <v>0</v>
      </c>
      <c r="G623" s="2">
        <f>IF(F623=TRUE,'Бланк для заполнения'!I24,0)</f>
        <v>0</v>
      </c>
      <c r="H623" s="9"/>
      <c r="I623" s="3"/>
      <c r="J623"/>
      <c r="K623"/>
      <c r="L623"/>
      <c r="M623"/>
      <c r="N623"/>
      <c r="O623"/>
      <c r="P623"/>
    </row>
    <row r="624" spans="1:16" ht="12.75" hidden="1" customHeight="1" x14ac:dyDescent="0.2">
      <c r="A624" s="4"/>
      <c r="B624" s="171"/>
      <c r="C624" s="2"/>
      <c r="D624" s="2"/>
      <c r="E624" s="172">
        <v>19</v>
      </c>
      <c r="F624" s="2" t="b">
        <f>AND(IF($B$606='Бланк для заполнения'!C25,'Бланк для заполнения'!I25),IF($C$606='Бланк для заполнения'!D25,'Бланк для заполнения'!I25))</f>
        <v>0</v>
      </c>
      <c r="G624" s="2">
        <f>IF(F624=TRUE,'Бланк для заполнения'!I25,0)</f>
        <v>0</v>
      </c>
      <c r="H624" s="9"/>
      <c r="I624" s="3"/>
      <c r="J624"/>
      <c r="K624"/>
      <c r="L624"/>
      <c r="M624"/>
      <c r="N624"/>
      <c r="O624"/>
      <c r="P624"/>
    </row>
    <row r="625" spans="1:16" ht="12.75" hidden="1" customHeight="1" x14ac:dyDescent="0.2">
      <c r="A625" s="4"/>
      <c r="B625" s="171"/>
      <c r="C625" s="2"/>
      <c r="D625" s="2"/>
      <c r="E625" s="172">
        <v>20</v>
      </c>
      <c r="F625" s="2" t="b">
        <f>AND(IF($B$606='Бланк для заполнения'!C26,'Бланк для заполнения'!I26),IF($C$606='Бланк для заполнения'!D26,'Бланк для заполнения'!I26))</f>
        <v>0</v>
      </c>
      <c r="G625" s="2">
        <f>IF(F625=TRUE,'Бланк для заполнения'!I26,0)</f>
        <v>0</v>
      </c>
      <c r="H625" s="9"/>
      <c r="I625" s="3"/>
      <c r="J625"/>
      <c r="K625"/>
      <c r="L625"/>
      <c r="M625"/>
      <c r="N625"/>
      <c r="O625"/>
      <c r="P625"/>
    </row>
    <row r="626" spans="1:16" ht="12.75" hidden="1" customHeight="1" x14ac:dyDescent="0.2">
      <c r="A626" s="4"/>
      <c r="B626" s="171"/>
      <c r="C626" s="2"/>
      <c r="D626" s="2"/>
      <c r="E626" s="172">
        <v>21</v>
      </c>
      <c r="F626" s="2" t="b">
        <f>AND(IF($B$606='Бланк для заполнения'!C27,'Бланк для заполнения'!I27),IF($C$606='Бланк для заполнения'!D27,'Бланк для заполнения'!I27))</f>
        <v>0</v>
      </c>
      <c r="G626" s="2">
        <f>IF(F626=TRUE,'Бланк для заполнения'!I27,0)</f>
        <v>0</v>
      </c>
      <c r="H626" s="9"/>
      <c r="I626" s="3"/>
      <c r="J626"/>
      <c r="K626"/>
      <c r="L626"/>
      <c r="M626"/>
      <c r="N626"/>
      <c r="O626"/>
      <c r="P626"/>
    </row>
    <row r="627" spans="1:16" ht="12.75" hidden="1" customHeight="1" x14ac:dyDescent="0.2">
      <c r="A627" s="4"/>
      <c r="B627" s="171"/>
      <c r="C627" s="2"/>
      <c r="D627" s="2"/>
      <c r="E627" s="172">
        <v>22</v>
      </c>
      <c r="F627" s="2" t="b">
        <f>AND(IF($B$606='Бланк для заполнения'!C28,'Бланк для заполнения'!I28),IF($C$606='Бланк для заполнения'!D28,'Бланк для заполнения'!I28))</f>
        <v>0</v>
      </c>
      <c r="G627" s="2">
        <f>IF(F627=TRUE,'Бланк для заполнения'!I28,0)</f>
        <v>0</v>
      </c>
      <c r="H627" s="9"/>
      <c r="I627" s="3"/>
      <c r="J627"/>
      <c r="K627"/>
      <c r="L627"/>
      <c r="M627"/>
      <c r="N627"/>
      <c r="O627"/>
      <c r="P627"/>
    </row>
    <row r="628" spans="1:16" ht="12.75" hidden="1" customHeight="1" x14ac:dyDescent="0.2">
      <c r="A628" s="4"/>
      <c r="B628" s="171"/>
      <c r="C628" s="2"/>
      <c r="D628" s="2"/>
      <c r="E628" s="172">
        <v>23</v>
      </c>
      <c r="F628" s="2" t="b">
        <f>AND(IF($B$606='Бланк для заполнения'!C29,'Бланк для заполнения'!I29),IF($C$606='Бланк для заполнения'!D29,'Бланк для заполнения'!I29))</f>
        <v>0</v>
      </c>
      <c r="G628" s="2">
        <f>IF(F628=TRUE,'Бланк для заполнения'!I29,0)</f>
        <v>0</v>
      </c>
      <c r="H628" s="9"/>
      <c r="I628" s="3"/>
      <c r="J628"/>
      <c r="K628"/>
      <c r="L628"/>
      <c r="M628"/>
      <c r="N628"/>
      <c r="O628"/>
      <c r="P628"/>
    </row>
    <row r="629" spans="1:16" ht="12.75" hidden="1" customHeight="1" x14ac:dyDescent="0.2">
      <c r="A629" s="4"/>
      <c r="B629" s="171"/>
      <c r="C629" s="2"/>
      <c r="D629" s="2"/>
      <c r="E629" s="172">
        <v>24</v>
      </c>
      <c r="F629" s="2" t="b">
        <f>AND(IF($B$606='Бланк для заполнения'!C30,'Бланк для заполнения'!I30),IF($C$606='Бланк для заполнения'!D30,'Бланк для заполнения'!I30))</f>
        <v>0</v>
      </c>
      <c r="G629" s="2">
        <f>IF(F629=TRUE,'Бланк для заполнения'!I30,0)</f>
        <v>0</v>
      </c>
      <c r="H629" s="9"/>
      <c r="I629" s="3"/>
      <c r="J629"/>
      <c r="K629"/>
      <c r="L629"/>
      <c r="M629"/>
      <c r="N629"/>
      <c r="O629"/>
      <c r="P629"/>
    </row>
    <row r="630" spans="1:16" ht="12.75" hidden="1" customHeight="1" x14ac:dyDescent="0.2">
      <c r="A630" s="4"/>
      <c r="B630" s="171"/>
      <c r="C630" s="2"/>
      <c r="D630" s="2"/>
      <c r="E630" s="172">
        <v>25</v>
      </c>
      <c r="F630" s="2" t="b">
        <f>AND(IF($B$606='Бланк для заполнения'!C31,'Бланк для заполнения'!I31),IF($C$606='Бланк для заполнения'!D31,'Бланк для заполнения'!I31))</f>
        <v>0</v>
      </c>
      <c r="G630" s="2">
        <f>IF(F630=TRUE,'Бланк для заполнения'!I31,0)</f>
        <v>0</v>
      </c>
      <c r="H630" s="9"/>
      <c r="I630" s="3"/>
      <c r="J630"/>
      <c r="K630"/>
      <c r="L630"/>
      <c r="M630"/>
      <c r="N630"/>
      <c r="O630"/>
      <c r="P630"/>
    </row>
    <row r="631" spans="1:16" ht="12.75" hidden="1" customHeight="1" x14ac:dyDescent="0.2">
      <c r="A631" s="4"/>
      <c r="B631" s="171"/>
      <c r="C631" s="2"/>
      <c r="D631" s="2"/>
      <c r="E631" s="172">
        <v>26</v>
      </c>
      <c r="F631" s="2" t="b">
        <f>AND(IF($B$606='Бланк для заполнения'!C32,'Бланк для заполнения'!I32),IF($C$606='Бланк для заполнения'!D32,'Бланк для заполнения'!I32))</f>
        <v>0</v>
      </c>
      <c r="G631" s="2">
        <f>IF(F631=TRUE,'Бланк для заполнения'!I32,0)</f>
        <v>0</v>
      </c>
      <c r="H631" s="9"/>
      <c r="I631" s="3"/>
      <c r="J631"/>
      <c r="K631"/>
      <c r="L631"/>
      <c r="M631"/>
      <c r="N631"/>
      <c r="O631"/>
      <c r="P631"/>
    </row>
    <row r="632" spans="1:16" ht="12.75" hidden="1" customHeight="1" x14ac:dyDescent="0.2">
      <c r="A632" s="4"/>
      <c r="B632" s="171"/>
      <c r="C632" s="2"/>
      <c r="D632" s="2"/>
      <c r="E632" s="172">
        <v>27</v>
      </c>
      <c r="F632" s="2" t="b">
        <f>AND(IF($B$606='Бланк для заполнения'!C33,'Бланк для заполнения'!I33),IF($C$606='Бланк для заполнения'!D33,'Бланк для заполнения'!I33))</f>
        <v>0</v>
      </c>
      <c r="G632" s="2">
        <f>IF(F632=TRUE,'Бланк для заполнения'!I33,0)</f>
        <v>0</v>
      </c>
      <c r="H632" s="9"/>
      <c r="I632" s="3"/>
      <c r="J632"/>
      <c r="K632"/>
      <c r="L632"/>
      <c r="M632"/>
      <c r="N632"/>
      <c r="O632"/>
      <c r="P632"/>
    </row>
    <row r="633" spans="1:16" ht="12.75" hidden="1" customHeight="1" x14ac:dyDescent="0.2">
      <c r="A633" s="4"/>
      <c r="B633" s="171"/>
      <c r="C633" s="2"/>
      <c r="D633" s="2"/>
      <c r="E633" s="172">
        <v>28</v>
      </c>
      <c r="F633" s="2" t="b">
        <f>AND(IF($B$606='Бланк для заполнения'!C34,'Бланк для заполнения'!I34),IF($C$606='Бланк для заполнения'!D34,'Бланк для заполнения'!I34))</f>
        <v>0</v>
      </c>
      <c r="G633" s="2">
        <f>IF(F633=TRUE,'Бланк для заполнения'!I34,0)</f>
        <v>0</v>
      </c>
      <c r="H633" s="9"/>
      <c r="I633" s="3"/>
      <c r="J633"/>
      <c r="K633"/>
      <c r="L633"/>
      <c r="M633"/>
      <c r="N633"/>
      <c r="O633"/>
      <c r="P633"/>
    </row>
    <row r="634" spans="1:16" ht="12.75" hidden="1" customHeight="1" x14ac:dyDescent="0.2">
      <c r="A634" s="4"/>
      <c r="B634" s="171"/>
      <c r="C634" s="2"/>
      <c r="D634" s="2"/>
      <c r="E634" s="172">
        <v>29</v>
      </c>
      <c r="F634" s="2" t="b">
        <f>AND(IF($B$606='Бланк для заполнения'!C35,'Бланк для заполнения'!I35),IF($C$606='Бланк для заполнения'!D35,'Бланк для заполнения'!I35))</f>
        <v>0</v>
      </c>
      <c r="G634" s="2">
        <f>IF(F634=TRUE,'Бланк для заполнения'!I35,0)</f>
        <v>0</v>
      </c>
      <c r="H634" s="9"/>
      <c r="I634" s="3"/>
      <c r="J634"/>
      <c r="K634"/>
      <c r="L634"/>
      <c r="M634"/>
      <c r="N634"/>
      <c r="O634"/>
      <c r="P634"/>
    </row>
    <row r="635" spans="1:16" ht="12.75" hidden="1" customHeight="1" thickBot="1" x14ac:dyDescent="0.25">
      <c r="A635" s="4"/>
      <c r="B635" s="171"/>
      <c r="C635" s="2"/>
      <c r="D635" s="2"/>
      <c r="E635" s="172">
        <v>30</v>
      </c>
      <c r="F635" s="2" t="b">
        <f>AND(IF($B$606='Бланк для заполнения'!C36,'Бланк для заполнения'!I36),IF($C$606='Бланк для заполнения'!D36,'Бланк для заполнения'!I36))</f>
        <v>0</v>
      </c>
      <c r="G635" s="2">
        <f>IF(F635=TRUE,'Бланк для заполнения'!I36,0)</f>
        <v>0</v>
      </c>
      <c r="H635" s="9"/>
      <c r="I635" s="3"/>
      <c r="J635"/>
      <c r="K635"/>
      <c r="L635"/>
      <c r="M635"/>
      <c r="N635"/>
      <c r="O635"/>
      <c r="P635"/>
    </row>
    <row r="636" spans="1:16" x14ac:dyDescent="0.2">
      <c r="A636" s="4"/>
      <c r="B636" s="173" t="s">
        <v>193</v>
      </c>
      <c r="C636" s="174" t="s">
        <v>184</v>
      </c>
      <c r="D636" s="174"/>
      <c r="E636" s="172">
        <v>1</v>
      </c>
      <c r="F636" s="2" t="b">
        <f>AND(IF($B$636='Бланк для заполнения'!C7,'Бланк для заполнения'!I7),IF($C$636='Бланк для заполнения'!D7,'Бланк для заполнения'!I7))</f>
        <v>0</v>
      </c>
      <c r="G636" s="2">
        <f>IF(F636=TRUE,'Бланк для заполнения'!I7,0)</f>
        <v>0</v>
      </c>
      <c r="H636" s="49">
        <f>CEILING((CEILING((SUM(G636:G665)),2950)/6000),0.5)</f>
        <v>0</v>
      </c>
      <c r="I636" s="3"/>
      <c r="J636"/>
      <c r="K636"/>
      <c r="L636"/>
      <c r="M636"/>
      <c r="N636"/>
      <c r="O636"/>
      <c r="P636"/>
    </row>
    <row r="637" spans="1:16" ht="12.75" hidden="1" customHeight="1" x14ac:dyDescent="0.2">
      <c r="A637" s="4"/>
      <c r="B637" s="171"/>
      <c r="C637" s="2"/>
      <c r="D637" s="2"/>
      <c r="E637" s="172">
        <v>2</v>
      </c>
      <c r="F637" s="2" t="b">
        <f>AND(IF($B$636='Бланк для заполнения'!C8,'Бланк для заполнения'!I8),IF($C$636='Бланк для заполнения'!D8,'Бланк для заполнения'!I8))</f>
        <v>0</v>
      </c>
      <c r="G637" s="2">
        <f>IF(F637=TRUE,'Бланк для заполнения'!I8,0)</f>
        <v>0</v>
      </c>
      <c r="H637" s="9"/>
      <c r="I637" s="3"/>
      <c r="J637"/>
      <c r="K637"/>
      <c r="L637"/>
      <c r="M637"/>
      <c r="N637"/>
      <c r="O637"/>
      <c r="P637"/>
    </row>
    <row r="638" spans="1:16" ht="12.75" hidden="1" customHeight="1" x14ac:dyDescent="0.2">
      <c r="A638" s="4"/>
      <c r="B638" s="171"/>
      <c r="C638" s="2"/>
      <c r="D638" s="2"/>
      <c r="E638" s="172">
        <v>3</v>
      </c>
      <c r="F638" s="2" t="b">
        <f>AND(IF($B$636='Бланк для заполнения'!C9,'Бланк для заполнения'!I9),IF($C$636='Бланк для заполнения'!D9,'Бланк для заполнения'!I9))</f>
        <v>0</v>
      </c>
      <c r="G638" s="2">
        <f>IF(F638=TRUE,'Бланк для заполнения'!I9,0)</f>
        <v>0</v>
      </c>
      <c r="H638" s="9"/>
      <c r="I638" s="3"/>
      <c r="J638"/>
      <c r="K638"/>
      <c r="L638"/>
      <c r="M638"/>
      <c r="N638"/>
      <c r="O638"/>
      <c r="P638"/>
    </row>
    <row r="639" spans="1:16" ht="12.75" hidden="1" customHeight="1" x14ac:dyDescent="0.2">
      <c r="A639" s="4"/>
      <c r="B639" s="171"/>
      <c r="C639" s="2"/>
      <c r="D639" s="2"/>
      <c r="E639" s="172">
        <v>4</v>
      </c>
      <c r="F639" s="2" t="b">
        <f>AND(IF($B$636='Бланк для заполнения'!C10,'Бланк для заполнения'!I10),IF($C$636='Бланк для заполнения'!D10,'Бланк для заполнения'!I10))</f>
        <v>0</v>
      </c>
      <c r="G639" s="2">
        <f>IF(F639=TRUE,'Бланк для заполнения'!I10,0)</f>
        <v>0</v>
      </c>
      <c r="H639" s="9"/>
      <c r="I639" s="3"/>
      <c r="J639"/>
      <c r="K639"/>
      <c r="L639"/>
      <c r="M639"/>
      <c r="N639"/>
      <c r="O639"/>
      <c r="P639"/>
    </row>
    <row r="640" spans="1:16" ht="12.75" hidden="1" customHeight="1" x14ac:dyDescent="0.2">
      <c r="A640" s="4"/>
      <c r="B640" s="171"/>
      <c r="C640" s="2"/>
      <c r="D640" s="2"/>
      <c r="E640" s="172">
        <v>5</v>
      </c>
      <c r="F640" s="2" t="b">
        <f>AND(IF($B$636='Бланк для заполнения'!C11,'Бланк для заполнения'!I11),IF($C$636='Бланк для заполнения'!D11,'Бланк для заполнения'!I11))</f>
        <v>0</v>
      </c>
      <c r="G640" s="2">
        <f>IF(F640=TRUE,'Бланк для заполнения'!I11,0)</f>
        <v>0</v>
      </c>
      <c r="H640" s="9"/>
      <c r="I640" s="3"/>
      <c r="J640"/>
      <c r="K640"/>
      <c r="L640"/>
      <c r="M640"/>
      <c r="N640"/>
      <c r="O640"/>
      <c r="P640"/>
    </row>
    <row r="641" spans="1:16" ht="12.75" hidden="1" customHeight="1" x14ac:dyDescent="0.2">
      <c r="A641" s="4"/>
      <c r="B641" s="171"/>
      <c r="C641" s="2"/>
      <c r="D641" s="2"/>
      <c r="E641" s="172">
        <v>6</v>
      </c>
      <c r="F641" s="2" t="b">
        <f>AND(IF($B$636='Бланк для заполнения'!C12,'Бланк для заполнения'!I12),IF($C$636='Бланк для заполнения'!D12,'Бланк для заполнения'!I12))</f>
        <v>0</v>
      </c>
      <c r="G641" s="2">
        <f>IF(F641=TRUE,'Бланк для заполнения'!I12,0)</f>
        <v>0</v>
      </c>
      <c r="H641" s="9"/>
      <c r="I641" s="3"/>
      <c r="J641"/>
      <c r="K641"/>
      <c r="L641"/>
      <c r="M641"/>
      <c r="N641"/>
      <c r="O641"/>
      <c r="P641"/>
    </row>
    <row r="642" spans="1:16" ht="12.75" hidden="1" customHeight="1" x14ac:dyDescent="0.2">
      <c r="A642" s="4"/>
      <c r="B642" s="171"/>
      <c r="C642" s="2"/>
      <c r="D642" s="2"/>
      <c r="E642" s="172">
        <v>7</v>
      </c>
      <c r="F642" s="2" t="b">
        <f>AND(IF($B$636='Бланк для заполнения'!C13,'Бланк для заполнения'!I13),IF($C$636='Бланк для заполнения'!D13,'Бланк для заполнения'!I13))</f>
        <v>0</v>
      </c>
      <c r="G642" s="2">
        <f>IF(F642=TRUE,'Бланк для заполнения'!I13,0)</f>
        <v>0</v>
      </c>
      <c r="H642" s="9"/>
      <c r="I642" s="3"/>
      <c r="J642"/>
      <c r="K642"/>
      <c r="L642"/>
      <c r="M642"/>
      <c r="N642"/>
      <c r="O642"/>
      <c r="P642"/>
    </row>
    <row r="643" spans="1:16" ht="12.75" hidden="1" customHeight="1" x14ac:dyDescent="0.2">
      <c r="A643" s="4"/>
      <c r="B643" s="171"/>
      <c r="C643" s="2"/>
      <c r="D643" s="2"/>
      <c r="E643" s="172">
        <v>8</v>
      </c>
      <c r="F643" s="2" t="b">
        <f>AND(IF($B$636='Бланк для заполнения'!C14,'Бланк для заполнения'!I14),IF($C$636='Бланк для заполнения'!D14,'Бланк для заполнения'!I14))</f>
        <v>0</v>
      </c>
      <c r="G643" s="2">
        <f>IF(F643=TRUE,'Бланк для заполнения'!I14,0)</f>
        <v>0</v>
      </c>
      <c r="H643" s="9"/>
      <c r="I643" s="3"/>
      <c r="J643"/>
      <c r="K643"/>
      <c r="L643"/>
      <c r="M643"/>
      <c r="N643"/>
      <c r="O643"/>
      <c r="P643"/>
    </row>
    <row r="644" spans="1:16" ht="12.75" hidden="1" customHeight="1" x14ac:dyDescent="0.2">
      <c r="A644" s="4"/>
      <c r="B644" s="171"/>
      <c r="C644" s="2"/>
      <c r="D644" s="2"/>
      <c r="E644" s="172">
        <v>9</v>
      </c>
      <c r="F644" s="2" t="b">
        <f>AND(IF($B$636='Бланк для заполнения'!C15,'Бланк для заполнения'!I15),IF($C$636='Бланк для заполнения'!D15,'Бланк для заполнения'!I15))</f>
        <v>0</v>
      </c>
      <c r="G644" s="2">
        <f>IF(F644=TRUE,'Бланк для заполнения'!I15,0)</f>
        <v>0</v>
      </c>
      <c r="H644" s="9"/>
      <c r="I644" s="3"/>
      <c r="J644"/>
      <c r="K644"/>
      <c r="L644"/>
      <c r="M644"/>
      <c r="N644"/>
      <c r="O644"/>
      <c r="P644"/>
    </row>
    <row r="645" spans="1:16" ht="12.75" hidden="1" customHeight="1" x14ac:dyDescent="0.2">
      <c r="A645" s="4"/>
      <c r="B645" s="171"/>
      <c r="C645" s="2"/>
      <c r="D645" s="2"/>
      <c r="E645" s="172">
        <v>10</v>
      </c>
      <c r="F645" s="2" t="b">
        <f>AND(IF($B$636='Бланк для заполнения'!C16,'Бланк для заполнения'!I16),IF($C$636='Бланк для заполнения'!D16,'Бланк для заполнения'!I16))</f>
        <v>0</v>
      </c>
      <c r="G645" s="2">
        <f>IF(F645=TRUE,'Бланк для заполнения'!I16,0)</f>
        <v>0</v>
      </c>
      <c r="H645" s="9"/>
      <c r="I645" s="3"/>
      <c r="J645"/>
      <c r="K645"/>
      <c r="L645"/>
      <c r="M645"/>
      <c r="N645"/>
      <c r="O645"/>
      <c r="P645"/>
    </row>
    <row r="646" spans="1:16" ht="12.75" hidden="1" customHeight="1" x14ac:dyDescent="0.2">
      <c r="A646" s="4"/>
      <c r="B646" s="171"/>
      <c r="C646" s="2"/>
      <c r="D646" s="2"/>
      <c r="E646" s="172">
        <v>11</v>
      </c>
      <c r="F646" s="2" t="b">
        <f>AND(IF($B$636='Бланк для заполнения'!C17,'Бланк для заполнения'!I17),IF($C$636='Бланк для заполнения'!D17,'Бланк для заполнения'!I17))</f>
        <v>0</v>
      </c>
      <c r="G646" s="2">
        <f>IF(F646=TRUE,'Бланк для заполнения'!I17,0)</f>
        <v>0</v>
      </c>
      <c r="H646" s="9"/>
      <c r="I646" s="3"/>
      <c r="J646"/>
      <c r="K646"/>
      <c r="L646"/>
      <c r="M646"/>
      <c r="N646"/>
      <c r="O646"/>
      <c r="P646"/>
    </row>
    <row r="647" spans="1:16" ht="12.75" hidden="1" customHeight="1" x14ac:dyDescent="0.2">
      <c r="A647" s="4"/>
      <c r="B647" s="171"/>
      <c r="C647" s="2"/>
      <c r="D647" s="2"/>
      <c r="E647" s="172">
        <v>12</v>
      </c>
      <c r="F647" s="2" t="b">
        <f>AND(IF($B$636='Бланк для заполнения'!C18,'Бланк для заполнения'!I18),IF($C$636='Бланк для заполнения'!D18,'Бланк для заполнения'!I18))</f>
        <v>0</v>
      </c>
      <c r="G647" s="2">
        <f>IF(F647=TRUE,'Бланк для заполнения'!I18,0)</f>
        <v>0</v>
      </c>
      <c r="H647" s="9"/>
      <c r="I647" s="3"/>
      <c r="J647"/>
      <c r="K647"/>
      <c r="L647"/>
      <c r="M647"/>
      <c r="N647"/>
      <c r="O647"/>
      <c r="P647"/>
    </row>
    <row r="648" spans="1:16" ht="12.75" hidden="1" customHeight="1" x14ac:dyDescent="0.2">
      <c r="A648" s="4"/>
      <c r="B648" s="171"/>
      <c r="C648" s="2"/>
      <c r="D648" s="2"/>
      <c r="E648" s="172">
        <v>13</v>
      </c>
      <c r="F648" s="2" t="b">
        <f>AND(IF($B$636='Бланк для заполнения'!C19,'Бланк для заполнения'!I19),IF($C$636='Бланк для заполнения'!D19,'Бланк для заполнения'!I19))</f>
        <v>0</v>
      </c>
      <c r="G648" s="2">
        <f>IF(F648=TRUE,'Бланк для заполнения'!I19,0)</f>
        <v>0</v>
      </c>
      <c r="H648" s="9"/>
      <c r="I648" s="3"/>
      <c r="J648"/>
      <c r="K648"/>
      <c r="L648"/>
      <c r="M648"/>
      <c r="N648"/>
      <c r="O648"/>
      <c r="P648"/>
    </row>
    <row r="649" spans="1:16" ht="12.75" hidden="1" customHeight="1" x14ac:dyDescent="0.2">
      <c r="A649" s="4"/>
      <c r="B649" s="171"/>
      <c r="C649" s="2"/>
      <c r="D649" s="2"/>
      <c r="E649" s="172">
        <v>14</v>
      </c>
      <c r="F649" s="2" t="b">
        <f>AND(IF($B$636='Бланк для заполнения'!C20,'Бланк для заполнения'!I20),IF($C$636='Бланк для заполнения'!D20,'Бланк для заполнения'!I20))</f>
        <v>0</v>
      </c>
      <c r="G649" s="2">
        <f>IF(F649=TRUE,'Бланк для заполнения'!I20,0)</f>
        <v>0</v>
      </c>
      <c r="H649" s="9"/>
      <c r="I649" s="3"/>
      <c r="J649"/>
      <c r="K649"/>
      <c r="L649"/>
      <c r="M649"/>
      <c r="N649"/>
      <c r="O649"/>
      <c r="P649"/>
    </row>
    <row r="650" spans="1:16" ht="12.75" hidden="1" customHeight="1" x14ac:dyDescent="0.2">
      <c r="A650" s="4"/>
      <c r="B650" s="171"/>
      <c r="C650" s="2"/>
      <c r="D650" s="2"/>
      <c r="E650" s="172">
        <v>15</v>
      </c>
      <c r="F650" s="2" t="b">
        <f>AND(IF($B$636='Бланк для заполнения'!C21,'Бланк для заполнения'!I21),IF($C$636='Бланк для заполнения'!D21,'Бланк для заполнения'!I21))</f>
        <v>0</v>
      </c>
      <c r="G650" s="2">
        <f>IF(F650=TRUE,'Бланк для заполнения'!I21,0)</f>
        <v>0</v>
      </c>
      <c r="H650" s="9"/>
      <c r="I650" s="3"/>
      <c r="J650"/>
      <c r="K650"/>
      <c r="L650"/>
      <c r="M650"/>
      <c r="N650"/>
      <c r="O650"/>
      <c r="P650"/>
    </row>
    <row r="651" spans="1:16" ht="12.75" hidden="1" customHeight="1" x14ac:dyDescent="0.2">
      <c r="A651" s="4"/>
      <c r="B651" s="171"/>
      <c r="C651" s="2"/>
      <c r="D651" s="2"/>
      <c r="E651" s="172">
        <v>16</v>
      </c>
      <c r="F651" s="2" t="b">
        <f>AND(IF($B$636='Бланк для заполнения'!C22,'Бланк для заполнения'!I22),IF($C$636='Бланк для заполнения'!D22,'Бланк для заполнения'!I22))</f>
        <v>0</v>
      </c>
      <c r="G651" s="2">
        <f>IF(F651=TRUE,'Бланк для заполнения'!I22,0)</f>
        <v>0</v>
      </c>
      <c r="H651" s="9"/>
      <c r="I651" s="3"/>
      <c r="J651"/>
      <c r="K651"/>
      <c r="L651"/>
      <c r="M651"/>
      <c r="N651"/>
      <c r="O651"/>
      <c r="P651"/>
    </row>
    <row r="652" spans="1:16" ht="12.75" hidden="1" customHeight="1" x14ac:dyDescent="0.2">
      <c r="A652" s="4"/>
      <c r="B652" s="171"/>
      <c r="C652" s="2"/>
      <c r="D652" s="2"/>
      <c r="E652" s="172">
        <v>17</v>
      </c>
      <c r="F652" s="2" t="b">
        <f>AND(IF($B$636='Бланк для заполнения'!C23,'Бланк для заполнения'!I23),IF($C$636='Бланк для заполнения'!D23,'Бланк для заполнения'!I23))</f>
        <v>0</v>
      </c>
      <c r="G652" s="2">
        <f>IF(F652=TRUE,'Бланк для заполнения'!I23,0)</f>
        <v>0</v>
      </c>
      <c r="H652" s="9"/>
      <c r="I652" s="3"/>
      <c r="J652"/>
      <c r="K652"/>
      <c r="L652"/>
      <c r="M652"/>
      <c r="N652"/>
      <c r="O652"/>
      <c r="P652"/>
    </row>
    <row r="653" spans="1:16" ht="12.75" hidden="1" customHeight="1" x14ac:dyDescent="0.2">
      <c r="A653" s="4"/>
      <c r="B653" s="171"/>
      <c r="C653" s="2"/>
      <c r="D653" s="2"/>
      <c r="E653" s="172">
        <v>18</v>
      </c>
      <c r="F653" s="2" t="b">
        <f>AND(IF($B$636='Бланк для заполнения'!C24,'Бланк для заполнения'!I24),IF($C$636='Бланк для заполнения'!D24,'Бланк для заполнения'!I24))</f>
        <v>0</v>
      </c>
      <c r="G653" s="2">
        <f>IF(F653=TRUE,'Бланк для заполнения'!I24,0)</f>
        <v>0</v>
      </c>
      <c r="H653" s="9"/>
      <c r="I653" s="3"/>
      <c r="J653"/>
      <c r="K653"/>
      <c r="L653"/>
      <c r="M653"/>
      <c r="N653"/>
      <c r="O653"/>
      <c r="P653"/>
    </row>
    <row r="654" spans="1:16" ht="12.75" hidden="1" customHeight="1" x14ac:dyDescent="0.2">
      <c r="A654" s="4"/>
      <c r="B654" s="171"/>
      <c r="C654" s="2"/>
      <c r="D654" s="2"/>
      <c r="E654" s="172">
        <v>19</v>
      </c>
      <c r="F654" s="2" t="b">
        <f>AND(IF($B$636='Бланк для заполнения'!C25,'Бланк для заполнения'!I25),IF($C$636='Бланк для заполнения'!D25,'Бланк для заполнения'!I25))</f>
        <v>0</v>
      </c>
      <c r="G654" s="2">
        <f>IF(F654=TRUE,'Бланк для заполнения'!I25,0)</f>
        <v>0</v>
      </c>
      <c r="H654" s="9"/>
      <c r="I654" s="3"/>
      <c r="J654"/>
      <c r="K654"/>
      <c r="L654"/>
      <c r="M654"/>
      <c r="N654"/>
      <c r="O654"/>
      <c r="P654"/>
    </row>
    <row r="655" spans="1:16" ht="12.75" hidden="1" customHeight="1" x14ac:dyDescent="0.2">
      <c r="A655" s="4"/>
      <c r="B655" s="171"/>
      <c r="C655" s="2"/>
      <c r="D655" s="2"/>
      <c r="E655" s="172">
        <v>20</v>
      </c>
      <c r="F655" s="2" t="b">
        <f>AND(IF($B$636='Бланк для заполнения'!C26,'Бланк для заполнения'!I26),IF($C$636='Бланк для заполнения'!D26,'Бланк для заполнения'!I26))</f>
        <v>0</v>
      </c>
      <c r="G655" s="2">
        <f>IF(F655=TRUE,'Бланк для заполнения'!I26,0)</f>
        <v>0</v>
      </c>
      <c r="H655" s="9"/>
      <c r="I655" s="3"/>
      <c r="J655"/>
      <c r="K655"/>
      <c r="L655"/>
      <c r="M655"/>
      <c r="N655"/>
      <c r="O655"/>
      <c r="P655"/>
    </row>
    <row r="656" spans="1:16" ht="12.75" hidden="1" customHeight="1" x14ac:dyDescent="0.2">
      <c r="A656" s="4"/>
      <c r="B656" s="171"/>
      <c r="C656" s="2"/>
      <c r="D656" s="2"/>
      <c r="E656" s="172">
        <v>21</v>
      </c>
      <c r="F656" s="2" t="b">
        <f>AND(IF($B$636='Бланк для заполнения'!C27,'Бланк для заполнения'!I27),IF($C$636='Бланк для заполнения'!D27,'Бланк для заполнения'!I27))</f>
        <v>0</v>
      </c>
      <c r="G656" s="2">
        <f>IF(F656=TRUE,'Бланк для заполнения'!I27,0)</f>
        <v>0</v>
      </c>
      <c r="H656" s="9"/>
      <c r="I656" s="3"/>
      <c r="J656"/>
      <c r="K656"/>
      <c r="L656"/>
      <c r="M656"/>
      <c r="N656"/>
      <c r="O656"/>
      <c r="P656"/>
    </row>
    <row r="657" spans="1:16" ht="12.75" hidden="1" customHeight="1" x14ac:dyDescent="0.2">
      <c r="A657" s="4"/>
      <c r="B657" s="171"/>
      <c r="C657" s="2"/>
      <c r="D657" s="2"/>
      <c r="E657" s="172">
        <v>22</v>
      </c>
      <c r="F657" s="2" t="b">
        <f>AND(IF($B$636='Бланк для заполнения'!C28,'Бланк для заполнения'!I28),IF($C$636='Бланк для заполнения'!D28,'Бланк для заполнения'!I28))</f>
        <v>0</v>
      </c>
      <c r="G657" s="2">
        <f>IF(F657=TRUE,'Бланк для заполнения'!I28,0)</f>
        <v>0</v>
      </c>
      <c r="H657" s="9"/>
      <c r="I657" s="3"/>
      <c r="J657"/>
      <c r="K657"/>
      <c r="L657"/>
      <c r="M657"/>
      <c r="N657"/>
      <c r="O657"/>
      <c r="P657"/>
    </row>
    <row r="658" spans="1:16" ht="12.75" hidden="1" customHeight="1" x14ac:dyDescent="0.2">
      <c r="A658" s="4"/>
      <c r="B658" s="171"/>
      <c r="C658" s="2"/>
      <c r="D658" s="2"/>
      <c r="E658" s="172">
        <v>23</v>
      </c>
      <c r="F658" s="2" t="b">
        <f>AND(IF($B$636='Бланк для заполнения'!C29,'Бланк для заполнения'!I29),IF($C$636='Бланк для заполнения'!D29,'Бланк для заполнения'!I29))</f>
        <v>0</v>
      </c>
      <c r="G658" s="2">
        <f>IF(F658=TRUE,'Бланк для заполнения'!I29,0)</f>
        <v>0</v>
      </c>
      <c r="H658" s="9"/>
      <c r="I658" s="3"/>
      <c r="J658"/>
      <c r="K658"/>
      <c r="L658"/>
      <c r="M658"/>
      <c r="N658"/>
      <c r="O658"/>
      <c r="P658"/>
    </row>
    <row r="659" spans="1:16" ht="12.75" hidden="1" customHeight="1" x14ac:dyDescent="0.2">
      <c r="A659" s="4"/>
      <c r="B659" s="171"/>
      <c r="C659" s="2"/>
      <c r="D659" s="2"/>
      <c r="E659" s="172">
        <v>24</v>
      </c>
      <c r="F659" s="2" t="b">
        <f>AND(IF($B$636='Бланк для заполнения'!C30,'Бланк для заполнения'!I30),IF($C$636='Бланк для заполнения'!D30,'Бланк для заполнения'!I30))</f>
        <v>0</v>
      </c>
      <c r="G659" s="2">
        <f>IF(F659=TRUE,'Бланк для заполнения'!I30,0)</f>
        <v>0</v>
      </c>
      <c r="H659" s="9"/>
      <c r="I659" s="3"/>
      <c r="J659"/>
      <c r="K659"/>
      <c r="L659"/>
      <c r="M659"/>
      <c r="N659"/>
      <c r="O659"/>
      <c r="P659"/>
    </row>
    <row r="660" spans="1:16" ht="12.75" hidden="1" customHeight="1" x14ac:dyDescent="0.2">
      <c r="A660" s="4"/>
      <c r="B660" s="171"/>
      <c r="C660" s="2"/>
      <c r="D660" s="2"/>
      <c r="E660" s="172">
        <v>25</v>
      </c>
      <c r="F660" s="2" t="b">
        <f>AND(IF($B$636='Бланк для заполнения'!C31,'Бланк для заполнения'!I31),IF($C$636='Бланк для заполнения'!D31,'Бланк для заполнения'!I31))</f>
        <v>0</v>
      </c>
      <c r="G660" s="2">
        <f>IF(F660=TRUE,'Бланк для заполнения'!I31,0)</f>
        <v>0</v>
      </c>
      <c r="H660" s="9"/>
      <c r="I660" s="3"/>
      <c r="J660"/>
      <c r="K660"/>
      <c r="L660"/>
      <c r="M660"/>
      <c r="N660"/>
      <c r="O660"/>
      <c r="P660"/>
    </row>
    <row r="661" spans="1:16" ht="12.75" hidden="1" customHeight="1" x14ac:dyDescent="0.2">
      <c r="A661" s="4"/>
      <c r="B661" s="171"/>
      <c r="C661" s="2"/>
      <c r="D661" s="2"/>
      <c r="E661" s="172">
        <v>26</v>
      </c>
      <c r="F661" s="2" t="b">
        <f>AND(IF($B$636='Бланк для заполнения'!C32,'Бланк для заполнения'!I32),IF($C$636='Бланк для заполнения'!D32,'Бланк для заполнения'!I32))</f>
        <v>0</v>
      </c>
      <c r="G661" s="2">
        <f>IF(F661=TRUE,'Бланк для заполнения'!I32,0)</f>
        <v>0</v>
      </c>
      <c r="H661" s="9"/>
      <c r="I661" s="3"/>
      <c r="J661"/>
      <c r="K661"/>
      <c r="L661"/>
      <c r="M661"/>
      <c r="N661"/>
      <c r="O661"/>
      <c r="P661"/>
    </row>
    <row r="662" spans="1:16" ht="12.75" hidden="1" customHeight="1" x14ac:dyDescent="0.2">
      <c r="A662" s="4"/>
      <c r="B662" s="171"/>
      <c r="C662" s="2"/>
      <c r="D662" s="2"/>
      <c r="E662" s="172">
        <v>27</v>
      </c>
      <c r="F662" s="2" t="b">
        <f>AND(IF($B$636='Бланк для заполнения'!C33,'Бланк для заполнения'!I33),IF($C$636='Бланк для заполнения'!D33,'Бланк для заполнения'!I33))</f>
        <v>0</v>
      </c>
      <c r="G662" s="2">
        <f>IF(F662=TRUE,'Бланк для заполнения'!I33,0)</f>
        <v>0</v>
      </c>
      <c r="H662" s="9"/>
      <c r="I662" s="3"/>
      <c r="J662"/>
      <c r="K662"/>
      <c r="L662"/>
      <c r="M662"/>
      <c r="N662"/>
      <c r="O662"/>
      <c r="P662"/>
    </row>
    <row r="663" spans="1:16" ht="12.75" hidden="1" customHeight="1" x14ac:dyDescent="0.2">
      <c r="A663" s="4"/>
      <c r="B663" s="171"/>
      <c r="C663" s="2"/>
      <c r="D663" s="2"/>
      <c r="E663" s="172">
        <v>28</v>
      </c>
      <c r="F663" s="2" t="b">
        <f>AND(IF($B$636='Бланк для заполнения'!C34,'Бланк для заполнения'!I34),IF($C$636='Бланк для заполнения'!D34,'Бланк для заполнения'!I34))</f>
        <v>0</v>
      </c>
      <c r="G663" s="2">
        <f>IF(F663=TRUE,'Бланк для заполнения'!I34,0)</f>
        <v>0</v>
      </c>
      <c r="H663" s="9"/>
      <c r="I663" s="3"/>
      <c r="J663"/>
      <c r="K663"/>
      <c r="L663"/>
      <c r="M663"/>
      <c r="N663"/>
      <c r="O663"/>
      <c r="P663"/>
    </row>
    <row r="664" spans="1:16" ht="12.75" hidden="1" customHeight="1" x14ac:dyDescent="0.2">
      <c r="A664" s="4"/>
      <c r="B664" s="171"/>
      <c r="C664" s="2"/>
      <c r="D664" s="2"/>
      <c r="E664" s="172">
        <v>29</v>
      </c>
      <c r="F664" s="2" t="b">
        <f>AND(IF($B$636='Бланк для заполнения'!C35,'Бланк для заполнения'!I35),IF($C$636='Бланк для заполнения'!D35,'Бланк для заполнения'!I35))</f>
        <v>0</v>
      </c>
      <c r="G664" s="2">
        <f>IF(F664=TRUE,'Бланк для заполнения'!I35,0)</f>
        <v>0</v>
      </c>
      <c r="H664" s="9"/>
      <c r="I664" s="3"/>
      <c r="J664"/>
      <c r="K664"/>
      <c r="L664"/>
      <c r="M664"/>
      <c r="N664"/>
      <c r="O664"/>
      <c r="P664"/>
    </row>
    <row r="665" spans="1:16" ht="12.75" hidden="1" customHeight="1" thickBot="1" x14ac:dyDescent="0.25">
      <c r="A665" s="4"/>
      <c r="B665" s="171"/>
      <c r="C665" s="2"/>
      <c r="D665" s="2"/>
      <c r="E665" s="172">
        <v>30</v>
      </c>
      <c r="F665" s="2" t="b">
        <f>AND(IF($B$636='Бланк для заполнения'!C36,'Бланк для заполнения'!I36),IF($C$636='Бланк для заполнения'!D36,'Бланк для заполнения'!I36))</f>
        <v>0</v>
      </c>
      <c r="G665" s="2">
        <f>IF(F665=TRUE,'Бланк для заполнения'!I36,0)</f>
        <v>0</v>
      </c>
      <c r="H665" s="9"/>
      <c r="I665" s="3"/>
      <c r="J665"/>
      <c r="K665"/>
      <c r="L665"/>
      <c r="M665"/>
      <c r="N665"/>
      <c r="O665"/>
      <c r="P665"/>
    </row>
    <row r="666" spans="1:16" x14ac:dyDescent="0.2">
      <c r="A666" s="4"/>
      <c r="B666" s="173" t="s">
        <v>193</v>
      </c>
      <c r="C666" s="174" t="s">
        <v>185</v>
      </c>
      <c r="D666" s="174"/>
      <c r="E666" s="172">
        <v>1</v>
      </c>
      <c r="F666" s="2" t="b">
        <f>AND(IF($B$666='Бланк для заполнения'!C7,'Бланк для заполнения'!I7),IF($C$666='Бланк для заполнения'!D7,'Бланк для заполнения'!I7))</f>
        <v>0</v>
      </c>
      <c r="G666" s="2">
        <f>IF(F666=TRUE,'Бланк для заполнения'!I7,0)</f>
        <v>0</v>
      </c>
      <c r="H666" s="49">
        <f>CEILING((CEILING((SUM(G666:G695)),2950)/6000),0.5)</f>
        <v>0</v>
      </c>
      <c r="I666" s="3"/>
      <c r="J666"/>
      <c r="K666"/>
      <c r="L666"/>
      <c r="M666"/>
      <c r="N666"/>
      <c r="O666"/>
      <c r="P666"/>
    </row>
    <row r="667" spans="1:16" ht="12.75" hidden="1" customHeight="1" x14ac:dyDescent="0.2">
      <c r="A667" s="4"/>
      <c r="B667" s="11"/>
      <c r="C667" s="2"/>
      <c r="D667" s="2"/>
      <c r="E667" s="1">
        <v>2</v>
      </c>
      <c r="F667" s="2" t="b">
        <f>AND(IF($B$666='Бланк для заполнения'!C8,'Бланк для заполнения'!I8),IF($C$666='Бланк для заполнения'!D8,'Бланк для заполнения'!I8))</f>
        <v>0</v>
      </c>
      <c r="G667" s="2">
        <f>IF(F667=TRUE,'Бланк для заполнения'!I8,0)</f>
        <v>0</v>
      </c>
      <c r="H667" s="9"/>
      <c r="I667" s="3"/>
      <c r="J667"/>
      <c r="K667"/>
      <c r="L667"/>
      <c r="M667"/>
      <c r="N667"/>
      <c r="O667"/>
      <c r="P667"/>
    </row>
    <row r="668" spans="1:16" ht="12.75" hidden="1" customHeight="1" x14ac:dyDescent="0.2">
      <c r="A668" s="4"/>
      <c r="B668" s="11"/>
      <c r="C668" s="2"/>
      <c r="D668" s="2"/>
      <c r="E668" s="1">
        <v>3</v>
      </c>
      <c r="F668" s="2" t="b">
        <f>AND(IF($B$666='Бланк для заполнения'!C9,'Бланк для заполнения'!I9),IF($C$666='Бланк для заполнения'!D9,'Бланк для заполнения'!I9))</f>
        <v>0</v>
      </c>
      <c r="G668" s="2">
        <f>IF(F668=TRUE,'Бланк для заполнения'!I9,0)</f>
        <v>0</v>
      </c>
      <c r="H668" s="9"/>
      <c r="I668" s="3"/>
      <c r="J668"/>
      <c r="K668"/>
      <c r="L668"/>
      <c r="M668"/>
      <c r="N668"/>
      <c r="O668"/>
      <c r="P668"/>
    </row>
    <row r="669" spans="1:16" ht="12.75" hidden="1" customHeight="1" x14ac:dyDescent="0.2">
      <c r="A669" s="4"/>
      <c r="B669" s="11"/>
      <c r="C669" s="2"/>
      <c r="D669" s="2"/>
      <c r="E669" s="1">
        <v>4</v>
      </c>
      <c r="F669" s="2" t="b">
        <f>AND(IF($B$666='Бланк для заполнения'!C10,'Бланк для заполнения'!I10),IF($C$666='Бланк для заполнения'!D10,'Бланк для заполнения'!I10))</f>
        <v>0</v>
      </c>
      <c r="G669" s="2">
        <f>IF(F669=TRUE,'Бланк для заполнения'!I10,0)</f>
        <v>0</v>
      </c>
      <c r="H669" s="9"/>
      <c r="I669" s="3"/>
      <c r="J669"/>
      <c r="K669"/>
      <c r="L669"/>
      <c r="M669"/>
      <c r="N669"/>
      <c r="O669"/>
      <c r="P669"/>
    </row>
    <row r="670" spans="1:16" ht="12.75" hidden="1" customHeight="1" x14ac:dyDescent="0.2">
      <c r="A670" s="4"/>
      <c r="B670" s="11"/>
      <c r="C670" s="2"/>
      <c r="D670" s="2"/>
      <c r="E670" s="1">
        <v>5</v>
      </c>
      <c r="F670" s="2" t="b">
        <f>AND(IF($B$666='Бланк для заполнения'!C11,'Бланк для заполнения'!I11),IF($C$666='Бланк для заполнения'!D11,'Бланк для заполнения'!I11))</f>
        <v>0</v>
      </c>
      <c r="G670" s="2">
        <f>IF(F670=TRUE,'Бланк для заполнения'!I11,0)</f>
        <v>0</v>
      </c>
      <c r="H670" s="9"/>
      <c r="I670" s="3"/>
      <c r="J670"/>
      <c r="K670"/>
      <c r="L670"/>
      <c r="M670"/>
      <c r="N670"/>
      <c r="O670"/>
      <c r="P670"/>
    </row>
    <row r="671" spans="1:16" ht="12.75" hidden="1" customHeight="1" x14ac:dyDescent="0.2">
      <c r="A671" s="4"/>
      <c r="B671" s="11"/>
      <c r="C671" s="2"/>
      <c r="D671" s="2"/>
      <c r="E671" s="1">
        <v>6</v>
      </c>
      <c r="F671" s="2" t="b">
        <f>AND(IF($B$666='Бланк для заполнения'!C12,'Бланк для заполнения'!I12),IF($C$666='Бланк для заполнения'!D12,'Бланк для заполнения'!I12))</f>
        <v>0</v>
      </c>
      <c r="G671" s="2">
        <f>IF(F671=TRUE,'Бланк для заполнения'!I12,0)</f>
        <v>0</v>
      </c>
      <c r="H671" s="9"/>
      <c r="I671" s="3"/>
      <c r="J671"/>
      <c r="K671"/>
      <c r="L671"/>
      <c r="M671"/>
      <c r="N671"/>
      <c r="O671"/>
      <c r="P671"/>
    </row>
    <row r="672" spans="1:16" ht="12.75" hidden="1" customHeight="1" x14ac:dyDescent="0.2">
      <c r="A672" s="4"/>
      <c r="B672" s="11"/>
      <c r="C672" s="2"/>
      <c r="D672" s="2"/>
      <c r="E672" s="1">
        <v>7</v>
      </c>
      <c r="F672" s="2" t="b">
        <f>AND(IF($B$666='Бланк для заполнения'!C13,'Бланк для заполнения'!I13),IF($C$666='Бланк для заполнения'!D13,'Бланк для заполнения'!I13))</f>
        <v>0</v>
      </c>
      <c r="G672" s="2">
        <f>IF(F672=TRUE,'Бланк для заполнения'!I13,0)</f>
        <v>0</v>
      </c>
      <c r="H672" s="9"/>
      <c r="I672" s="3"/>
      <c r="J672"/>
      <c r="K672"/>
      <c r="L672"/>
      <c r="M672"/>
      <c r="N672"/>
      <c r="O672"/>
      <c r="P672"/>
    </row>
    <row r="673" spans="1:16" ht="12.75" hidden="1" customHeight="1" x14ac:dyDescent="0.2">
      <c r="A673" s="4"/>
      <c r="B673" s="11"/>
      <c r="C673" s="2"/>
      <c r="D673" s="2"/>
      <c r="E673" s="1">
        <v>8</v>
      </c>
      <c r="F673" s="2" t="b">
        <f>AND(IF($B$666='Бланк для заполнения'!C14,'Бланк для заполнения'!I14),IF($C$666='Бланк для заполнения'!D14,'Бланк для заполнения'!I14))</f>
        <v>0</v>
      </c>
      <c r="G673" s="2">
        <f>IF(F673=TRUE,'Бланк для заполнения'!I14,0)</f>
        <v>0</v>
      </c>
      <c r="H673" s="9"/>
      <c r="I673" s="3"/>
      <c r="J673"/>
      <c r="K673"/>
      <c r="L673"/>
      <c r="M673"/>
      <c r="N673"/>
      <c r="O673"/>
      <c r="P673"/>
    </row>
    <row r="674" spans="1:16" ht="12.75" hidden="1" customHeight="1" x14ac:dyDescent="0.2">
      <c r="A674" s="4"/>
      <c r="B674" s="11"/>
      <c r="C674" s="2"/>
      <c r="D674" s="2"/>
      <c r="E674" s="1">
        <v>9</v>
      </c>
      <c r="F674" s="2" t="b">
        <f>AND(IF($B$666='Бланк для заполнения'!C15,'Бланк для заполнения'!I15),IF($C$666='Бланк для заполнения'!D15,'Бланк для заполнения'!I15))</f>
        <v>0</v>
      </c>
      <c r="G674" s="2">
        <f>IF(F674=TRUE,'Бланк для заполнения'!I15,0)</f>
        <v>0</v>
      </c>
      <c r="H674" s="9"/>
      <c r="I674" s="3"/>
      <c r="J674"/>
      <c r="K674"/>
      <c r="L674"/>
      <c r="M674"/>
      <c r="N674"/>
      <c r="O674"/>
      <c r="P674"/>
    </row>
    <row r="675" spans="1:16" ht="12.75" hidden="1" customHeight="1" x14ac:dyDescent="0.2">
      <c r="A675" s="4"/>
      <c r="B675" s="11"/>
      <c r="C675" s="2"/>
      <c r="D675" s="2"/>
      <c r="E675" s="1">
        <v>10</v>
      </c>
      <c r="F675" s="2" t="b">
        <f>AND(IF($B$666='Бланк для заполнения'!C16,'Бланк для заполнения'!I16),IF($C$666='Бланк для заполнения'!D16,'Бланк для заполнения'!I16))</f>
        <v>0</v>
      </c>
      <c r="G675" s="2">
        <f>IF(F675=TRUE,'Бланк для заполнения'!I16,0)</f>
        <v>0</v>
      </c>
      <c r="H675" s="9"/>
      <c r="I675" s="3"/>
      <c r="J675"/>
      <c r="K675"/>
      <c r="L675"/>
      <c r="M675"/>
      <c r="N675"/>
      <c r="O675"/>
      <c r="P675"/>
    </row>
    <row r="676" spans="1:16" ht="12.75" hidden="1" customHeight="1" x14ac:dyDescent="0.2">
      <c r="A676" s="4"/>
      <c r="B676" s="11"/>
      <c r="C676" s="2"/>
      <c r="D676" s="2"/>
      <c r="E676" s="1">
        <v>11</v>
      </c>
      <c r="F676" s="2" t="b">
        <f>AND(IF($B$666='Бланк для заполнения'!C17,'Бланк для заполнения'!I17),IF($C$666='Бланк для заполнения'!D17,'Бланк для заполнения'!I17))</f>
        <v>0</v>
      </c>
      <c r="G676" s="2">
        <f>IF(F676=TRUE,'Бланк для заполнения'!I17,0)</f>
        <v>0</v>
      </c>
      <c r="H676" s="9"/>
      <c r="I676" s="3"/>
      <c r="J676"/>
      <c r="K676"/>
      <c r="L676"/>
      <c r="M676"/>
      <c r="N676"/>
      <c r="O676"/>
      <c r="P676"/>
    </row>
    <row r="677" spans="1:16" ht="12.75" hidden="1" customHeight="1" x14ac:dyDescent="0.2">
      <c r="A677" s="4"/>
      <c r="B677" s="11"/>
      <c r="C677" s="2"/>
      <c r="D677" s="2"/>
      <c r="E677" s="1">
        <v>12</v>
      </c>
      <c r="F677" s="2" t="b">
        <f>AND(IF($B$666='Бланк для заполнения'!C18,'Бланк для заполнения'!I18),IF($C$666='Бланк для заполнения'!D18,'Бланк для заполнения'!I18))</f>
        <v>0</v>
      </c>
      <c r="G677" s="2">
        <f>IF(F677=TRUE,'Бланк для заполнения'!I18,0)</f>
        <v>0</v>
      </c>
      <c r="H677" s="9"/>
      <c r="I677" s="3"/>
      <c r="J677"/>
      <c r="K677"/>
      <c r="L677"/>
      <c r="M677"/>
      <c r="N677"/>
      <c r="O677"/>
      <c r="P677"/>
    </row>
    <row r="678" spans="1:16" ht="12.75" hidden="1" customHeight="1" x14ac:dyDescent="0.2">
      <c r="A678" s="4"/>
      <c r="B678" s="11"/>
      <c r="C678" s="2"/>
      <c r="D678" s="2"/>
      <c r="E678" s="1">
        <v>13</v>
      </c>
      <c r="F678" s="2" t="b">
        <f>AND(IF($B$666='Бланк для заполнения'!C19,'Бланк для заполнения'!I19),IF($C$666='Бланк для заполнения'!D19,'Бланк для заполнения'!I19))</f>
        <v>0</v>
      </c>
      <c r="G678" s="2">
        <f>IF(F678=TRUE,'Бланк для заполнения'!I19,0)</f>
        <v>0</v>
      </c>
      <c r="H678" s="9"/>
      <c r="I678" s="3"/>
      <c r="J678"/>
      <c r="K678"/>
      <c r="L678"/>
      <c r="M678"/>
      <c r="N678"/>
      <c r="O678"/>
      <c r="P678"/>
    </row>
    <row r="679" spans="1:16" ht="12.75" hidden="1" customHeight="1" x14ac:dyDescent="0.2">
      <c r="A679" s="4"/>
      <c r="B679" s="11"/>
      <c r="C679" s="2"/>
      <c r="D679" s="2"/>
      <c r="E679" s="1">
        <v>14</v>
      </c>
      <c r="F679" s="2" t="b">
        <f>AND(IF($B$666='Бланк для заполнения'!C20,'Бланк для заполнения'!I20),IF($C$666='Бланк для заполнения'!D20,'Бланк для заполнения'!I20))</f>
        <v>0</v>
      </c>
      <c r="G679" s="2">
        <f>IF(F679=TRUE,'Бланк для заполнения'!I20,0)</f>
        <v>0</v>
      </c>
      <c r="H679" s="9"/>
      <c r="I679" s="3"/>
      <c r="J679"/>
      <c r="K679"/>
      <c r="L679"/>
      <c r="M679"/>
      <c r="N679"/>
      <c r="O679"/>
      <c r="P679"/>
    </row>
    <row r="680" spans="1:16" ht="12.75" hidden="1" customHeight="1" x14ac:dyDescent="0.2">
      <c r="A680" s="4"/>
      <c r="B680" s="11"/>
      <c r="C680" s="2"/>
      <c r="D680" s="2"/>
      <c r="E680" s="1">
        <v>15</v>
      </c>
      <c r="F680" s="2" t="b">
        <f>AND(IF($B$666='Бланк для заполнения'!C21,'Бланк для заполнения'!I21),IF($C$666='Бланк для заполнения'!D21,'Бланк для заполнения'!I21))</f>
        <v>0</v>
      </c>
      <c r="G680" s="2">
        <f>IF(F680=TRUE,'Бланк для заполнения'!I21,0)</f>
        <v>0</v>
      </c>
      <c r="H680" s="9"/>
      <c r="I680" s="3"/>
      <c r="J680"/>
      <c r="K680"/>
      <c r="L680"/>
      <c r="M680"/>
      <c r="N680"/>
      <c r="O680"/>
      <c r="P680"/>
    </row>
    <row r="681" spans="1:16" ht="12.75" hidden="1" customHeight="1" x14ac:dyDescent="0.2">
      <c r="A681" s="4"/>
      <c r="B681" s="11"/>
      <c r="C681" s="2"/>
      <c r="D681" s="2"/>
      <c r="E681" s="1">
        <v>16</v>
      </c>
      <c r="F681" s="2" t="b">
        <f>AND(IF($B$666='Бланк для заполнения'!C22,'Бланк для заполнения'!I22),IF($C$666='Бланк для заполнения'!D22,'Бланк для заполнения'!I22))</f>
        <v>0</v>
      </c>
      <c r="G681" s="2">
        <f>IF(F681=TRUE,'Бланк для заполнения'!I22,0)</f>
        <v>0</v>
      </c>
      <c r="H681" s="9"/>
      <c r="I681" s="3"/>
      <c r="J681"/>
      <c r="K681"/>
      <c r="L681"/>
      <c r="M681"/>
      <c r="N681"/>
      <c r="O681"/>
      <c r="P681"/>
    </row>
    <row r="682" spans="1:16" ht="12.75" hidden="1" customHeight="1" x14ac:dyDescent="0.2">
      <c r="A682" s="4"/>
      <c r="B682" s="11"/>
      <c r="C682" s="2"/>
      <c r="D682" s="2"/>
      <c r="E682" s="1">
        <v>17</v>
      </c>
      <c r="F682" s="2" t="b">
        <f>AND(IF($B$666='Бланк для заполнения'!C23,'Бланк для заполнения'!I23),IF($C$666='Бланк для заполнения'!D23,'Бланк для заполнения'!I23))</f>
        <v>0</v>
      </c>
      <c r="G682" s="2">
        <f>IF(F682=TRUE,'Бланк для заполнения'!I23,0)</f>
        <v>0</v>
      </c>
      <c r="H682" s="9"/>
      <c r="I682" s="3"/>
      <c r="J682"/>
      <c r="K682"/>
      <c r="L682"/>
      <c r="M682"/>
      <c r="N682"/>
      <c r="O682"/>
      <c r="P682"/>
    </row>
    <row r="683" spans="1:16" ht="12.75" hidden="1" customHeight="1" x14ac:dyDescent="0.2">
      <c r="A683" s="4"/>
      <c r="B683" s="11"/>
      <c r="C683" s="2"/>
      <c r="D683" s="2"/>
      <c r="E683" s="1">
        <v>18</v>
      </c>
      <c r="F683" s="2" t="b">
        <f>AND(IF($B$666='Бланк для заполнения'!C24,'Бланк для заполнения'!I24),IF($C$666='Бланк для заполнения'!D24,'Бланк для заполнения'!I24))</f>
        <v>0</v>
      </c>
      <c r="G683" s="2">
        <f>IF(F683=TRUE,'Бланк для заполнения'!I24,0)</f>
        <v>0</v>
      </c>
      <c r="H683" s="9"/>
      <c r="I683" s="3"/>
      <c r="J683"/>
      <c r="K683"/>
      <c r="L683"/>
      <c r="M683"/>
      <c r="N683"/>
      <c r="O683"/>
      <c r="P683"/>
    </row>
    <row r="684" spans="1:16" ht="12.75" hidden="1" customHeight="1" x14ac:dyDescent="0.2">
      <c r="A684" s="4"/>
      <c r="B684" s="11"/>
      <c r="C684" s="2"/>
      <c r="D684" s="2"/>
      <c r="E684" s="1">
        <v>19</v>
      </c>
      <c r="F684" s="2" t="b">
        <f>AND(IF($B$666='Бланк для заполнения'!C25,'Бланк для заполнения'!I25),IF($C$666='Бланк для заполнения'!D25,'Бланк для заполнения'!I25))</f>
        <v>0</v>
      </c>
      <c r="G684" s="2">
        <f>IF(F684=TRUE,'Бланк для заполнения'!I25,0)</f>
        <v>0</v>
      </c>
      <c r="H684" s="9"/>
      <c r="I684" s="3"/>
      <c r="J684"/>
      <c r="K684"/>
      <c r="L684"/>
      <c r="M684"/>
      <c r="N684"/>
      <c r="O684"/>
      <c r="P684"/>
    </row>
    <row r="685" spans="1:16" ht="12.75" hidden="1" customHeight="1" x14ac:dyDescent="0.2">
      <c r="A685" s="4"/>
      <c r="B685" s="11"/>
      <c r="C685" s="2"/>
      <c r="D685" s="2"/>
      <c r="E685" s="1">
        <v>20</v>
      </c>
      <c r="F685" s="2" t="b">
        <f>AND(IF($B$666='Бланк для заполнения'!C26,'Бланк для заполнения'!I26),IF($C$666='Бланк для заполнения'!D26,'Бланк для заполнения'!I26))</f>
        <v>0</v>
      </c>
      <c r="G685" s="2">
        <f>IF(F685=TRUE,'Бланк для заполнения'!I26,0)</f>
        <v>0</v>
      </c>
      <c r="H685" s="9"/>
      <c r="I685" s="3"/>
      <c r="J685"/>
      <c r="K685"/>
      <c r="L685"/>
      <c r="M685"/>
      <c r="N685"/>
      <c r="O685"/>
      <c r="P685"/>
    </row>
    <row r="686" spans="1:16" ht="12.75" hidden="1" customHeight="1" x14ac:dyDescent="0.2">
      <c r="A686" s="4"/>
      <c r="B686" s="11"/>
      <c r="C686" s="2"/>
      <c r="D686" s="2"/>
      <c r="E686" s="1">
        <v>21</v>
      </c>
      <c r="F686" s="2" t="b">
        <f>AND(IF($B$666='Бланк для заполнения'!C27,'Бланк для заполнения'!I27),IF($C$666='Бланк для заполнения'!D27,'Бланк для заполнения'!I27))</f>
        <v>0</v>
      </c>
      <c r="G686" s="2">
        <f>IF(F686=TRUE,'Бланк для заполнения'!I27,0)</f>
        <v>0</v>
      </c>
      <c r="H686" s="9"/>
      <c r="I686" s="3"/>
      <c r="J686"/>
      <c r="K686"/>
      <c r="L686"/>
      <c r="M686"/>
      <c r="N686"/>
      <c r="O686"/>
      <c r="P686"/>
    </row>
    <row r="687" spans="1:16" ht="12.75" hidden="1" customHeight="1" x14ac:dyDescent="0.2">
      <c r="A687" s="4"/>
      <c r="B687" s="11"/>
      <c r="C687" s="2"/>
      <c r="D687" s="2"/>
      <c r="E687" s="1">
        <v>22</v>
      </c>
      <c r="F687" s="2" t="b">
        <f>AND(IF($B$666='Бланк для заполнения'!C28,'Бланк для заполнения'!I28),IF($C$666='Бланк для заполнения'!D28,'Бланк для заполнения'!I28))</f>
        <v>0</v>
      </c>
      <c r="G687" s="2">
        <f>IF(F687=TRUE,'Бланк для заполнения'!I28,0)</f>
        <v>0</v>
      </c>
      <c r="H687" s="9"/>
      <c r="I687" s="3"/>
      <c r="J687"/>
      <c r="K687"/>
      <c r="L687"/>
      <c r="M687"/>
      <c r="N687"/>
      <c r="O687"/>
      <c r="P687"/>
    </row>
    <row r="688" spans="1:16" ht="12.75" hidden="1" customHeight="1" x14ac:dyDescent="0.2">
      <c r="A688" s="4"/>
      <c r="B688" s="11"/>
      <c r="C688" s="2"/>
      <c r="D688" s="2"/>
      <c r="E688" s="1">
        <v>23</v>
      </c>
      <c r="F688" s="2" t="b">
        <f>AND(IF($B$666='Бланк для заполнения'!C29,'Бланк для заполнения'!I29),IF($C$666='Бланк для заполнения'!D29,'Бланк для заполнения'!I29))</f>
        <v>0</v>
      </c>
      <c r="G688" s="2">
        <f>IF(F688=TRUE,'Бланк для заполнения'!I29,0)</f>
        <v>0</v>
      </c>
      <c r="H688" s="9"/>
      <c r="I688" s="3"/>
      <c r="J688"/>
      <c r="K688"/>
      <c r="L688"/>
      <c r="M688"/>
      <c r="N688"/>
      <c r="O688"/>
      <c r="P688"/>
    </row>
    <row r="689" spans="1:16" ht="12.75" hidden="1" customHeight="1" x14ac:dyDescent="0.2">
      <c r="A689" s="4"/>
      <c r="B689" s="11"/>
      <c r="C689" s="2"/>
      <c r="D689" s="2"/>
      <c r="E689" s="1">
        <v>24</v>
      </c>
      <c r="F689" s="2" t="b">
        <f>AND(IF($B$666='Бланк для заполнения'!C30,'Бланк для заполнения'!I30),IF($C$666='Бланк для заполнения'!D30,'Бланк для заполнения'!I30))</f>
        <v>0</v>
      </c>
      <c r="G689" s="2">
        <f>IF(F689=TRUE,'Бланк для заполнения'!I30,0)</f>
        <v>0</v>
      </c>
      <c r="H689" s="9"/>
      <c r="I689" s="3"/>
      <c r="J689"/>
      <c r="K689"/>
      <c r="L689"/>
      <c r="M689"/>
      <c r="N689"/>
      <c r="O689"/>
      <c r="P689"/>
    </row>
    <row r="690" spans="1:16" ht="12.75" hidden="1" customHeight="1" x14ac:dyDescent="0.2">
      <c r="A690" s="4"/>
      <c r="B690" s="11"/>
      <c r="C690" s="2"/>
      <c r="D690" s="2"/>
      <c r="E690" s="1">
        <v>25</v>
      </c>
      <c r="F690" s="2" t="b">
        <f>AND(IF($B$666='Бланк для заполнения'!C31,'Бланк для заполнения'!I31),IF($C$666='Бланк для заполнения'!D31,'Бланк для заполнения'!I31))</f>
        <v>0</v>
      </c>
      <c r="G690" s="2">
        <f>IF(F690=TRUE,'Бланк для заполнения'!I31,0)</f>
        <v>0</v>
      </c>
      <c r="H690" s="9"/>
      <c r="I690" s="3"/>
      <c r="J690"/>
      <c r="K690"/>
      <c r="L690"/>
      <c r="M690"/>
      <c r="N690"/>
      <c r="O690"/>
      <c r="P690"/>
    </row>
    <row r="691" spans="1:16" ht="12.75" hidden="1" customHeight="1" x14ac:dyDescent="0.2">
      <c r="A691" s="4"/>
      <c r="B691" s="11"/>
      <c r="C691" s="2"/>
      <c r="D691" s="2"/>
      <c r="E691" s="1">
        <v>26</v>
      </c>
      <c r="F691" s="2" t="b">
        <f>AND(IF($B$666='Бланк для заполнения'!C32,'Бланк для заполнения'!I32),IF($C$666='Бланк для заполнения'!D32,'Бланк для заполнения'!I32))</f>
        <v>0</v>
      </c>
      <c r="G691" s="2">
        <f>IF(F691=TRUE,'Бланк для заполнения'!I32,0)</f>
        <v>0</v>
      </c>
      <c r="H691" s="9"/>
      <c r="I691" s="3"/>
      <c r="J691"/>
      <c r="K691"/>
      <c r="L691"/>
      <c r="M691"/>
      <c r="N691"/>
      <c r="O691"/>
      <c r="P691"/>
    </row>
    <row r="692" spans="1:16" ht="12.75" hidden="1" customHeight="1" x14ac:dyDescent="0.2">
      <c r="A692" s="4"/>
      <c r="B692" s="11"/>
      <c r="C692" s="2"/>
      <c r="D692" s="2"/>
      <c r="E692" s="1">
        <v>27</v>
      </c>
      <c r="F692" s="2" t="b">
        <f>AND(IF($B$666='Бланк для заполнения'!C33,'Бланк для заполнения'!I33),IF($C$666='Бланк для заполнения'!D33,'Бланк для заполнения'!I33))</f>
        <v>0</v>
      </c>
      <c r="G692" s="2">
        <f>IF(F692=TRUE,'Бланк для заполнения'!I33,0)</f>
        <v>0</v>
      </c>
      <c r="H692" s="9"/>
      <c r="I692" s="3"/>
      <c r="J692"/>
      <c r="K692"/>
      <c r="L692"/>
      <c r="M692"/>
      <c r="N692"/>
      <c r="O692"/>
      <c r="P692"/>
    </row>
    <row r="693" spans="1:16" ht="12.75" hidden="1" customHeight="1" x14ac:dyDescent="0.2">
      <c r="A693" s="4"/>
      <c r="B693" s="11"/>
      <c r="C693" s="2"/>
      <c r="D693" s="2"/>
      <c r="E693" s="1">
        <v>28</v>
      </c>
      <c r="F693" s="2" t="b">
        <f>AND(IF($B$666='Бланк для заполнения'!C34,'Бланк для заполнения'!I34),IF($C$666='Бланк для заполнения'!D34,'Бланк для заполнения'!I34))</f>
        <v>0</v>
      </c>
      <c r="G693" s="2">
        <f>IF(F693=TRUE,'Бланк для заполнения'!I34,0)</f>
        <v>0</v>
      </c>
      <c r="H693" s="9"/>
      <c r="I693" s="3"/>
      <c r="J693"/>
      <c r="K693"/>
      <c r="L693"/>
      <c r="M693"/>
      <c r="N693"/>
      <c r="O693"/>
      <c r="P693"/>
    </row>
    <row r="694" spans="1:16" ht="12.75" hidden="1" customHeight="1" x14ac:dyDescent="0.2">
      <c r="A694" s="4"/>
      <c r="B694" s="11"/>
      <c r="C694" s="2"/>
      <c r="D694" s="2"/>
      <c r="E694" s="1">
        <v>29</v>
      </c>
      <c r="F694" s="2" t="b">
        <f>AND(IF($B$666='Бланк для заполнения'!C35,'Бланк для заполнения'!I35),IF($C$666='Бланк для заполнения'!D35,'Бланк для заполнения'!I35))</f>
        <v>0</v>
      </c>
      <c r="G694" s="2">
        <f>IF(F694=TRUE,'Бланк для заполнения'!I35,0)</f>
        <v>0</v>
      </c>
      <c r="H694" s="9"/>
      <c r="I694" s="3"/>
      <c r="J694"/>
      <c r="K694"/>
      <c r="L694"/>
      <c r="M694"/>
      <c r="N694"/>
      <c r="O694"/>
      <c r="P694"/>
    </row>
    <row r="695" spans="1:16" ht="12.75" hidden="1" customHeight="1" x14ac:dyDescent="0.2">
      <c r="A695" s="4"/>
      <c r="B695" s="11"/>
      <c r="C695" s="2"/>
      <c r="D695" s="2"/>
      <c r="E695" s="1">
        <v>30</v>
      </c>
      <c r="F695" s="2" t="b">
        <f>AND(IF($B$666='Бланк для заполнения'!C36,'Бланк для заполнения'!I36),IF($C$666='Бланк для заполнения'!D36,'Бланк для заполнения'!I36))</f>
        <v>0</v>
      </c>
      <c r="G695" s="2">
        <f>IF(F695=TRUE,'Бланк для заполнения'!I36,0)</f>
        <v>0</v>
      </c>
      <c r="H695" s="9"/>
      <c r="I695" s="3"/>
      <c r="J695"/>
      <c r="K695"/>
      <c r="L695"/>
      <c r="M695"/>
      <c r="N695"/>
      <c r="O695"/>
      <c r="P695"/>
    </row>
    <row r="696" spans="1:16" ht="12.75" customHeight="1" x14ac:dyDescent="0.2">
      <c r="A696" s="18"/>
      <c r="B696" s="50" t="s">
        <v>247</v>
      </c>
      <c r="C696" s="51" t="s">
        <v>213</v>
      </c>
      <c r="D696" s="51"/>
      <c r="E696" s="1">
        <v>1</v>
      </c>
      <c r="F696" s="2" t="b">
        <f>AND(IF($B$486='Бланк для заполнения'!C7,'Бланк для заполнения'!I7),IF($C$696='Бланк для заполнения'!J7,'Бланк для заполнения'!I7))</f>
        <v>0</v>
      </c>
      <c r="G696" s="2">
        <f>IF(F696=TRUE,'Бланк для заполнения'!I7,0)</f>
        <v>0</v>
      </c>
      <c r="H696" s="49">
        <f>CEILING((SUM(G696:G725)/1000),1)</f>
        <v>0</v>
      </c>
      <c r="I696" s="19"/>
    </row>
    <row r="697" spans="1:16" ht="12.75" hidden="1" customHeight="1" x14ac:dyDescent="0.2">
      <c r="A697" s="4"/>
      <c r="B697" s="11"/>
      <c r="C697" s="2"/>
      <c r="D697" s="2"/>
      <c r="E697" s="1">
        <v>2</v>
      </c>
      <c r="F697" s="2" t="b">
        <f>AND(IF($B$486='Бланк для заполнения'!C8,'Бланк для заполнения'!I8),IF($C$696='Бланк для заполнения'!J8,'Бланк для заполнения'!I8))</f>
        <v>0</v>
      </c>
      <c r="G697" s="2">
        <f>IF(F697=TRUE,'Бланк для заполнения'!I8,0)</f>
        <v>0</v>
      </c>
      <c r="H697" s="9"/>
      <c r="I697" s="3"/>
      <c r="J697"/>
      <c r="K697"/>
      <c r="L697"/>
      <c r="M697"/>
      <c r="N697"/>
      <c r="O697"/>
      <c r="P697"/>
    </row>
    <row r="698" spans="1:16" ht="12.75" hidden="1" customHeight="1" x14ac:dyDescent="0.2">
      <c r="A698" s="4"/>
      <c r="B698" s="11"/>
      <c r="C698" s="2"/>
      <c r="D698" s="2"/>
      <c r="E698" s="1">
        <v>3</v>
      </c>
      <c r="F698" s="2" t="b">
        <f>AND(IF($B$486='Бланк для заполнения'!C9,'Бланк для заполнения'!I9),IF($C$696='Бланк для заполнения'!J9,'Бланк для заполнения'!I9))</f>
        <v>0</v>
      </c>
      <c r="G698" s="2">
        <f>IF(F698=TRUE,'Бланк для заполнения'!I9,0)</f>
        <v>0</v>
      </c>
      <c r="H698" s="9"/>
      <c r="I698" s="3"/>
      <c r="J698"/>
      <c r="K698"/>
      <c r="L698"/>
      <c r="M698"/>
      <c r="N698"/>
      <c r="O698"/>
      <c r="P698"/>
    </row>
    <row r="699" spans="1:16" ht="12.75" hidden="1" customHeight="1" x14ac:dyDescent="0.2">
      <c r="A699" s="4"/>
      <c r="B699" s="11"/>
      <c r="C699" s="2"/>
      <c r="D699" s="2"/>
      <c r="E699" s="1">
        <v>4</v>
      </c>
      <c r="F699" s="2" t="b">
        <f>AND(IF($B$486='Бланк для заполнения'!C10,'Бланк для заполнения'!I10),IF($C$696='Бланк для заполнения'!J10,'Бланк для заполнения'!I10))</f>
        <v>0</v>
      </c>
      <c r="G699" s="2">
        <f>IF(F699=TRUE,'Бланк для заполнения'!I10,0)</f>
        <v>0</v>
      </c>
      <c r="H699" s="9"/>
      <c r="I699" s="3"/>
      <c r="J699"/>
      <c r="K699"/>
      <c r="L699"/>
      <c r="M699"/>
      <c r="N699"/>
      <c r="O699"/>
      <c r="P699"/>
    </row>
    <row r="700" spans="1:16" ht="12.75" hidden="1" customHeight="1" x14ac:dyDescent="0.2">
      <c r="A700" s="4"/>
      <c r="B700" s="11"/>
      <c r="C700" s="2"/>
      <c r="D700" s="2"/>
      <c r="E700" s="1">
        <v>5</v>
      </c>
      <c r="F700" s="2" t="b">
        <f>AND(IF($B$486='Бланк для заполнения'!C11,'Бланк для заполнения'!I11),IF($C$696='Бланк для заполнения'!J11,'Бланк для заполнения'!I11))</f>
        <v>0</v>
      </c>
      <c r="G700" s="2">
        <f>IF(F700=TRUE,'Бланк для заполнения'!I11,0)</f>
        <v>0</v>
      </c>
      <c r="H700" s="9"/>
      <c r="I700" s="3"/>
      <c r="J700"/>
      <c r="K700"/>
      <c r="L700"/>
      <c r="M700"/>
      <c r="N700"/>
      <c r="O700"/>
      <c r="P700"/>
    </row>
    <row r="701" spans="1:16" ht="12.75" hidden="1" customHeight="1" x14ac:dyDescent="0.2">
      <c r="A701" s="4"/>
      <c r="B701" s="11"/>
      <c r="C701" s="2"/>
      <c r="D701" s="2"/>
      <c r="E701" s="1">
        <v>6</v>
      </c>
      <c r="F701" s="2" t="b">
        <f>AND(IF($B$486='Бланк для заполнения'!C12,'Бланк для заполнения'!I12),IF($C$696='Бланк для заполнения'!J12,'Бланк для заполнения'!I12))</f>
        <v>0</v>
      </c>
      <c r="G701" s="2">
        <f>IF(F701=TRUE,'Бланк для заполнения'!I12,0)</f>
        <v>0</v>
      </c>
      <c r="H701" s="9"/>
      <c r="I701" s="3"/>
      <c r="J701"/>
      <c r="K701"/>
      <c r="L701"/>
      <c r="M701"/>
      <c r="N701"/>
      <c r="O701"/>
      <c r="P701"/>
    </row>
    <row r="702" spans="1:16" ht="12.75" hidden="1" customHeight="1" x14ac:dyDescent="0.2">
      <c r="A702" s="4"/>
      <c r="B702" s="11"/>
      <c r="C702" s="2"/>
      <c r="D702" s="2"/>
      <c r="E702" s="1">
        <v>7</v>
      </c>
      <c r="F702" s="2" t="b">
        <f>AND(IF($B$486='Бланк для заполнения'!C13,'Бланк для заполнения'!I13),IF($C$696='Бланк для заполнения'!J13,'Бланк для заполнения'!I13))</f>
        <v>0</v>
      </c>
      <c r="G702" s="2">
        <f>IF(F702=TRUE,'Бланк для заполнения'!I13,0)</f>
        <v>0</v>
      </c>
      <c r="H702" s="9"/>
      <c r="I702" s="3"/>
      <c r="J702"/>
      <c r="K702"/>
      <c r="L702"/>
      <c r="M702"/>
      <c r="N702"/>
      <c r="O702"/>
      <c r="P702"/>
    </row>
    <row r="703" spans="1:16" ht="12.75" hidden="1" customHeight="1" x14ac:dyDescent="0.2">
      <c r="A703" s="4"/>
      <c r="B703" s="11"/>
      <c r="C703" s="2"/>
      <c r="D703" s="2"/>
      <c r="E703" s="1">
        <v>8</v>
      </c>
      <c r="F703" s="2" t="b">
        <f>AND(IF($B$486='Бланк для заполнения'!C14,'Бланк для заполнения'!I14),IF($C$696='Бланк для заполнения'!J14,'Бланк для заполнения'!I14))</f>
        <v>0</v>
      </c>
      <c r="G703" s="2">
        <f>IF(F703=TRUE,'Бланк для заполнения'!I14,0)</f>
        <v>0</v>
      </c>
      <c r="H703" s="9"/>
      <c r="I703" s="3"/>
      <c r="J703"/>
      <c r="K703"/>
      <c r="L703"/>
      <c r="M703"/>
      <c r="N703"/>
      <c r="O703"/>
      <c r="P703"/>
    </row>
    <row r="704" spans="1:16" ht="12.75" hidden="1" customHeight="1" x14ac:dyDescent="0.2">
      <c r="A704" s="4"/>
      <c r="B704" s="11"/>
      <c r="C704" s="2"/>
      <c r="D704" s="2"/>
      <c r="E704" s="1">
        <v>9</v>
      </c>
      <c r="F704" s="2" t="b">
        <f>AND(IF($B$486='Бланк для заполнения'!C15,'Бланк для заполнения'!I15),IF($C$696='Бланк для заполнения'!J15,'Бланк для заполнения'!I15))</f>
        <v>0</v>
      </c>
      <c r="G704" s="2">
        <f>IF(F704=TRUE,'Бланк для заполнения'!I15,0)</f>
        <v>0</v>
      </c>
      <c r="H704" s="9"/>
      <c r="I704" s="3"/>
      <c r="J704"/>
      <c r="K704"/>
      <c r="L704"/>
      <c r="M704"/>
      <c r="N704"/>
      <c r="O704"/>
      <c r="P704"/>
    </row>
    <row r="705" spans="1:16" ht="12.75" hidden="1" customHeight="1" x14ac:dyDescent="0.2">
      <c r="A705" s="4"/>
      <c r="B705" s="11"/>
      <c r="C705" s="2"/>
      <c r="D705" s="2"/>
      <c r="E705" s="1">
        <v>10</v>
      </c>
      <c r="F705" s="2" t="b">
        <f>AND(IF($B$486='Бланк для заполнения'!C16,'Бланк для заполнения'!I16),IF($C$696='Бланк для заполнения'!J16,'Бланк для заполнения'!I16))</f>
        <v>0</v>
      </c>
      <c r="G705" s="2">
        <f>IF(F705=TRUE,'Бланк для заполнения'!I16,0)</f>
        <v>0</v>
      </c>
      <c r="H705" s="9"/>
      <c r="I705" s="3"/>
      <c r="J705"/>
      <c r="K705"/>
      <c r="L705"/>
      <c r="M705"/>
      <c r="N705"/>
      <c r="O705"/>
      <c r="P705"/>
    </row>
    <row r="706" spans="1:16" ht="12.75" hidden="1" customHeight="1" x14ac:dyDescent="0.2">
      <c r="A706" s="4"/>
      <c r="B706" s="11"/>
      <c r="C706" s="2"/>
      <c r="D706" s="2"/>
      <c r="E706" s="1">
        <v>11</v>
      </c>
      <c r="F706" s="2" t="b">
        <f>AND(IF($B$486='Бланк для заполнения'!C17,'Бланк для заполнения'!I17),IF($C$696='Бланк для заполнения'!J17,'Бланк для заполнения'!I17))</f>
        <v>0</v>
      </c>
      <c r="G706" s="2">
        <f>IF(F706=TRUE,'Бланк для заполнения'!I17,0)</f>
        <v>0</v>
      </c>
      <c r="H706" s="9"/>
      <c r="I706" s="3"/>
      <c r="J706"/>
      <c r="K706"/>
      <c r="L706"/>
      <c r="M706"/>
      <c r="N706"/>
      <c r="O706"/>
      <c r="P706"/>
    </row>
    <row r="707" spans="1:16" ht="12.75" hidden="1" customHeight="1" x14ac:dyDescent="0.2">
      <c r="A707" s="4"/>
      <c r="B707" s="11"/>
      <c r="C707" s="2"/>
      <c r="D707" s="2"/>
      <c r="E707" s="1">
        <v>12</v>
      </c>
      <c r="F707" s="2" t="b">
        <f>AND(IF($B$486='Бланк для заполнения'!C18,'Бланк для заполнения'!I18),IF($C$696='Бланк для заполнения'!J18,'Бланк для заполнения'!I18))</f>
        <v>0</v>
      </c>
      <c r="G707" s="2">
        <f>IF(F707=TRUE,'Бланк для заполнения'!I18,0)</f>
        <v>0</v>
      </c>
      <c r="H707" s="9"/>
      <c r="I707" s="3"/>
      <c r="J707"/>
      <c r="K707"/>
      <c r="L707"/>
      <c r="M707"/>
      <c r="N707"/>
      <c r="O707"/>
      <c r="P707"/>
    </row>
    <row r="708" spans="1:16" ht="12.75" hidden="1" customHeight="1" x14ac:dyDescent="0.2">
      <c r="A708" s="4"/>
      <c r="B708" s="11"/>
      <c r="C708" s="2"/>
      <c r="D708" s="2"/>
      <c r="E708" s="1">
        <v>13</v>
      </c>
      <c r="F708" s="2" t="b">
        <f>AND(IF($B$486='Бланк для заполнения'!C19,'Бланк для заполнения'!I19),IF($C$696='Бланк для заполнения'!J19,'Бланк для заполнения'!I19))</f>
        <v>0</v>
      </c>
      <c r="G708" s="2">
        <f>IF(F708=TRUE,'Бланк для заполнения'!I19,0)</f>
        <v>0</v>
      </c>
      <c r="H708" s="9"/>
      <c r="I708" s="3"/>
      <c r="J708"/>
      <c r="K708"/>
      <c r="L708"/>
      <c r="M708"/>
      <c r="N708"/>
      <c r="O708"/>
      <c r="P708"/>
    </row>
    <row r="709" spans="1:16" ht="12.75" hidden="1" customHeight="1" x14ac:dyDescent="0.2">
      <c r="A709" s="4"/>
      <c r="B709" s="11"/>
      <c r="C709" s="2"/>
      <c r="D709" s="2"/>
      <c r="E709" s="1">
        <v>14</v>
      </c>
      <c r="F709" s="2" t="b">
        <f>AND(IF($B$486='Бланк для заполнения'!C20,'Бланк для заполнения'!I20),IF($C$696='Бланк для заполнения'!J20,'Бланк для заполнения'!I20))</f>
        <v>0</v>
      </c>
      <c r="G709" s="2">
        <f>IF(F709=TRUE,'Бланк для заполнения'!I20,0)</f>
        <v>0</v>
      </c>
      <c r="H709" s="9"/>
      <c r="I709" s="3"/>
      <c r="J709"/>
      <c r="K709"/>
      <c r="L709"/>
      <c r="M709"/>
      <c r="N709"/>
      <c r="O709"/>
      <c r="P709"/>
    </row>
    <row r="710" spans="1:16" ht="12.75" hidden="1" customHeight="1" x14ac:dyDescent="0.2">
      <c r="A710" s="4"/>
      <c r="B710" s="11"/>
      <c r="C710" s="2"/>
      <c r="D710" s="2"/>
      <c r="E710" s="1">
        <v>15</v>
      </c>
      <c r="F710" s="2" t="b">
        <f>AND(IF($B$486='Бланк для заполнения'!C21,'Бланк для заполнения'!I21),IF($C$696='Бланк для заполнения'!J21,'Бланк для заполнения'!I21))</f>
        <v>0</v>
      </c>
      <c r="G710" s="2">
        <f>IF(F710=TRUE,'Бланк для заполнения'!I21,0)</f>
        <v>0</v>
      </c>
      <c r="H710" s="9"/>
      <c r="I710" s="3"/>
      <c r="J710"/>
      <c r="K710"/>
      <c r="L710"/>
      <c r="M710"/>
      <c r="N710"/>
      <c r="O710"/>
      <c r="P710"/>
    </row>
    <row r="711" spans="1:16" ht="12.75" hidden="1" customHeight="1" x14ac:dyDescent="0.2">
      <c r="A711" s="4"/>
      <c r="B711" s="11"/>
      <c r="C711" s="2"/>
      <c r="D711" s="2"/>
      <c r="E711" s="1">
        <v>16</v>
      </c>
      <c r="F711" s="2" t="b">
        <f>AND(IF($B$486='Бланк для заполнения'!C22,'Бланк для заполнения'!I22),IF($C$696='Бланк для заполнения'!J22,'Бланк для заполнения'!I22))</f>
        <v>0</v>
      </c>
      <c r="G711" s="2">
        <f>IF(F711=TRUE,'Бланк для заполнения'!I22,0)</f>
        <v>0</v>
      </c>
      <c r="H711" s="9"/>
      <c r="I711" s="3"/>
      <c r="J711"/>
      <c r="K711"/>
      <c r="L711"/>
      <c r="M711"/>
      <c r="N711"/>
      <c r="O711"/>
      <c r="P711"/>
    </row>
    <row r="712" spans="1:16" ht="12.75" hidden="1" customHeight="1" x14ac:dyDescent="0.2">
      <c r="A712" s="4"/>
      <c r="B712" s="11"/>
      <c r="C712" s="2"/>
      <c r="D712" s="2"/>
      <c r="E712" s="1">
        <v>17</v>
      </c>
      <c r="F712" s="2" t="b">
        <f>AND(IF($B$486='Бланк для заполнения'!C23,'Бланк для заполнения'!I23),IF($C$696='Бланк для заполнения'!J23,'Бланк для заполнения'!I23))</f>
        <v>0</v>
      </c>
      <c r="G712" s="2">
        <f>IF(F712=TRUE,'Бланк для заполнения'!I23,0)</f>
        <v>0</v>
      </c>
      <c r="H712" s="9"/>
      <c r="I712" s="3"/>
      <c r="J712"/>
      <c r="K712"/>
      <c r="L712"/>
      <c r="M712"/>
      <c r="N712"/>
      <c r="O712"/>
      <c r="P712"/>
    </row>
    <row r="713" spans="1:16" ht="12.75" hidden="1" customHeight="1" x14ac:dyDescent="0.2">
      <c r="A713" s="4"/>
      <c r="B713" s="11"/>
      <c r="C713" s="2"/>
      <c r="D713" s="2"/>
      <c r="E713" s="1">
        <v>18</v>
      </c>
      <c r="F713" s="2" t="b">
        <f>AND(IF($B$486='Бланк для заполнения'!C24,'Бланк для заполнения'!I24),IF($C$696='Бланк для заполнения'!J24,'Бланк для заполнения'!I24))</f>
        <v>0</v>
      </c>
      <c r="G713" s="2">
        <f>IF(F713=TRUE,'Бланк для заполнения'!I24,0)</f>
        <v>0</v>
      </c>
      <c r="H713" s="9"/>
      <c r="I713" s="3"/>
      <c r="J713"/>
      <c r="K713"/>
      <c r="L713"/>
      <c r="M713"/>
      <c r="N713"/>
      <c r="O713"/>
      <c r="P713"/>
    </row>
    <row r="714" spans="1:16" ht="12.75" hidden="1" customHeight="1" x14ac:dyDescent="0.2">
      <c r="A714" s="4"/>
      <c r="B714" s="11"/>
      <c r="C714" s="2"/>
      <c r="D714" s="2"/>
      <c r="E714" s="1">
        <v>19</v>
      </c>
      <c r="F714" s="2" t="b">
        <f>AND(IF($B$486='Бланк для заполнения'!C25,'Бланк для заполнения'!I25),IF($C$696='Бланк для заполнения'!J25,'Бланк для заполнения'!I25))</f>
        <v>0</v>
      </c>
      <c r="G714" s="2">
        <f>IF(F714=TRUE,'Бланк для заполнения'!I25,0)</f>
        <v>0</v>
      </c>
      <c r="H714" s="9"/>
      <c r="I714" s="3"/>
      <c r="J714"/>
      <c r="K714"/>
      <c r="L714"/>
      <c r="M714"/>
      <c r="N714"/>
      <c r="O714"/>
      <c r="P714"/>
    </row>
    <row r="715" spans="1:16" ht="12.75" hidden="1" customHeight="1" x14ac:dyDescent="0.2">
      <c r="A715" s="4"/>
      <c r="B715" s="11"/>
      <c r="C715" s="2"/>
      <c r="D715" s="2"/>
      <c r="E715" s="1">
        <v>20</v>
      </c>
      <c r="F715" s="2" t="b">
        <f>AND(IF($B$486='Бланк для заполнения'!C26,'Бланк для заполнения'!I26),IF($C$696='Бланк для заполнения'!J26,'Бланк для заполнения'!I26))</f>
        <v>0</v>
      </c>
      <c r="G715" s="2">
        <f>IF(F715=TRUE,'Бланк для заполнения'!I26,0)</f>
        <v>0</v>
      </c>
      <c r="H715" s="9"/>
      <c r="I715" s="3"/>
      <c r="J715"/>
      <c r="K715"/>
      <c r="L715"/>
      <c r="M715"/>
      <c r="N715"/>
      <c r="O715"/>
      <c r="P715"/>
    </row>
    <row r="716" spans="1:16" ht="12.75" hidden="1" customHeight="1" x14ac:dyDescent="0.2">
      <c r="A716" s="4"/>
      <c r="B716" s="11"/>
      <c r="C716" s="2"/>
      <c r="D716" s="2"/>
      <c r="E716" s="1">
        <v>21</v>
      </c>
      <c r="F716" s="2" t="b">
        <f>AND(IF($B$486='Бланк для заполнения'!C27,'Бланк для заполнения'!I27),IF($C$696='Бланк для заполнения'!J27,'Бланк для заполнения'!I27))</f>
        <v>0</v>
      </c>
      <c r="G716" s="2">
        <f>IF(F716=TRUE,'Бланк для заполнения'!I27,0)</f>
        <v>0</v>
      </c>
      <c r="H716" s="9"/>
      <c r="I716" s="3"/>
      <c r="J716"/>
      <c r="K716"/>
      <c r="L716"/>
      <c r="M716"/>
      <c r="N716"/>
      <c r="O716"/>
      <c r="P716"/>
    </row>
    <row r="717" spans="1:16" ht="12.75" hidden="1" customHeight="1" x14ac:dyDescent="0.2">
      <c r="A717" s="4"/>
      <c r="B717" s="11"/>
      <c r="C717" s="2"/>
      <c r="D717" s="2"/>
      <c r="E717" s="1">
        <v>22</v>
      </c>
      <c r="F717" s="2" t="b">
        <f>AND(IF($B$486='Бланк для заполнения'!C28,'Бланк для заполнения'!I28),IF($C$696='Бланк для заполнения'!J28,'Бланк для заполнения'!I28))</f>
        <v>0</v>
      </c>
      <c r="G717" s="2">
        <f>IF(F717=TRUE,'Бланк для заполнения'!I28,0)</f>
        <v>0</v>
      </c>
      <c r="H717" s="9"/>
      <c r="I717" s="3"/>
      <c r="J717"/>
      <c r="K717"/>
      <c r="L717"/>
      <c r="M717"/>
      <c r="N717"/>
      <c r="O717"/>
      <c r="P717"/>
    </row>
    <row r="718" spans="1:16" ht="12.75" hidden="1" customHeight="1" x14ac:dyDescent="0.2">
      <c r="A718" s="4"/>
      <c r="B718" s="11"/>
      <c r="C718" s="2"/>
      <c r="D718" s="2"/>
      <c r="E718" s="1">
        <v>23</v>
      </c>
      <c r="F718" s="2" t="b">
        <f>AND(IF($B$486='Бланк для заполнения'!C29,'Бланк для заполнения'!I29),IF($C$696='Бланк для заполнения'!J29,'Бланк для заполнения'!I29))</f>
        <v>0</v>
      </c>
      <c r="G718" s="2">
        <f>IF(F718=TRUE,'Бланк для заполнения'!I29,0)</f>
        <v>0</v>
      </c>
      <c r="H718" s="9"/>
      <c r="I718" s="3"/>
      <c r="J718"/>
      <c r="K718"/>
      <c r="L718"/>
      <c r="M718"/>
      <c r="N718"/>
      <c r="O718"/>
      <c r="P718"/>
    </row>
    <row r="719" spans="1:16" ht="12.75" hidden="1" customHeight="1" x14ac:dyDescent="0.2">
      <c r="A719" s="4"/>
      <c r="B719" s="11"/>
      <c r="C719" s="2"/>
      <c r="D719" s="2"/>
      <c r="E719" s="1">
        <v>24</v>
      </c>
      <c r="F719" s="2" t="b">
        <f>AND(IF($B$486='Бланк для заполнения'!C30,'Бланк для заполнения'!I30),IF($C$696='Бланк для заполнения'!J30,'Бланк для заполнения'!I30))</f>
        <v>0</v>
      </c>
      <c r="G719" s="2">
        <f>IF(F719=TRUE,'Бланк для заполнения'!I30,0)</f>
        <v>0</v>
      </c>
      <c r="H719" s="9"/>
      <c r="I719" s="3"/>
      <c r="J719"/>
      <c r="K719"/>
      <c r="L719"/>
      <c r="M719"/>
      <c r="N719"/>
      <c r="O719"/>
      <c r="P719"/>
    </row>
    <row r="720" spans="1:16" ht="12.75" hidden="1" customHeight="1" x14ac:dyDescent="0.2">
      <c r="A720" s="4"/>
      <c r="B720" s="11"/>
      <c r="C720" s="2"/>
      <c r="D720" s="2"/>
      <c r="E720" s="1">
        <v>25</v>
      </c>
      <c r="F720" s="2" t="b">
        <f>AND(IF($B$486='Бланк для заполнения'!C31,'Бланк для заполнения'!I31),IF($C$696='Бланк для заполнения'!J31,'Бланк для заполнения'!I31))</f>
        <v>0</v>
      </c>
      <c r="G720" s="2">
        <f>IF(F720=TRUE,'Бланк для заполнения'!I31,0)</f>
        <v>0</v>
      </c>
      <c r="H720" s="9"/>
      <c r="I720" s="3"/>
      <c r="J720"/>
      <c r="K720"/>
      <c r="L720"/>
      <c r="M720"/>
      <c r="N720"/>
      <c r="O720"/>
      <c r="P720"/>
    </row>
    <row r="721" spans="1:16" ht="12.75" hidden="1" customHeight="1" x14ac:dyDescent="0.2">
      <c r="A721" s="4"/>
      <c r="B721" s="11"/>
      <c r="C721" s="2"/>
      <c r="D721" s="2"/>
      <c r="E721" s="1">
        <v>26</v>
      </c>
      <c r="F721" s="2" t="b">
        <f>AND(IF($B$486='Бланк для заполнения'!C32,'Бланк для заполнения'!I32),IF($C$696='Бланк для заполнения'!J32,'Бланк для заполнения'!I32))</f>
        <v>0</v>
      </c>
      <c r="G721" s="2">
        <f>IF(F721=TRUE,'Бланк для заполнения'!I32,0)</f>
        <v>0</v>
      </c>
      <c r="H721" s="9"/>
      <c r="I721" s="3"/>
      <c r="J721"/>
      <c r="K721"/>
      <c r="L721"/>
      <c r="M721"/>
      <c r="N721"/>
      <c r="O721"/>
      <c r="P721"/>
    </row>
    <row r="722" spans="1:16" ht="12.75" hidden="1" customHeight="1" x14ac:dyDescent="0.2">
      <c r="A722" s="4"/>
      <c r="B722" s="11"/>
      <c r="C722" s="2"/>
      <c r="D722" s="2"/>
      <c r="E722" s="1">
        <v>27</v>
      </c>
      <c r="F722" s="2" t="b">
        <f>AND(IF($B$486='Бланк для заполнения'!C33,'Бланк для заполнения'!I33),IF($C$696='Бланк для заполнения'!J33,'Бланк для заполнения'!I33))</f>
        <v>0</v>
      </c>
      <c r="G722" s="2">
        <f>IF(F722=TRUE,'Бланк для заполнения'!I33,0)</f>
        <v>0</v>
      </c>
      <c r="H722" s="9"/>
      <c r="I722" s="3"/>
      <c r="J722"/>
      <c r="K722"/>
      <c r="L722"/>
      <c r="M722"/>
      <c r="N722"/>
      <c r="O722"/>
      <c r="P722"/>
    </row>
    <row r="723" spans="1:16" ht="12.75" hidden="1" customHeight="1" x14ac:dyDescent="0.2">
      <c r="A723" s="4"/>
      <c r="B723" s="11"/>
      <c r="C723" s="2"/>
      <c r="D723" s="2"/>
      <c r="E723" s="1">
        <v>28</v>
      </c>
      <c r="F723" s="2" t="b">
        <f>AND(IF($B$486='Бланк для заполнения'!C34,'Бланк для заполнения'!I34),IF($C$696='Бланк для заполнения'!J34,'Бланк для заполнения'!I34))</f>
        <v>0</v>
      </c>
      <c r="G723" s="2">
        <f>IF(F723=TRUE,'Бланк для заполнения'!I34,0)</f>
        <v>0</v>
      </c>
      <c r="H723" s="9"/>
      <c r="I723" s="3"/>
      <c r="J723"/>
      <c r="K723"/>
      <c r="L723"/>
      <c r="M723"/>
      <c r="N723"/>
      <c r="O723"/>
      <c r="P723"/>
    </row>
    <row r="724" spans="1:16" ht="12.75" hidden="1" customHeight="1" x14ac:dyDescent="0.2">
      <c r="A724" s="4"/>
      <c r="B724" s="11"/>
      <c r="C724" s="2"/>
      <c r="D724" s="2"/>
      <c r="E724" s="1">
        <v>29</v>
      </c>
      <c r="F724" s="2" t="b">
        <f>AND(IF($B$486='Бланк для заполнения'!C35,'Бланк для заполнения'!I35),IF($C$696='Бланк для заполнения'!J35,'Бланк для заполнения'!I35))</f>
        <v>0</v>
      </c>
      <c r="G724" s="2">
        <f>IF(F724=TRUE,'Бланк для заполнения'!I35,0)</f>
        <v>0</v>
      </c>
      <c r="H724" s="9"/>
      <c r="I724" s="3"/>
      <c r="J724"/>
      <c r="K724"/>
      <c r="L724"/>
      <c r="M724"/>
      <c r="N724"/>
      <c r="O724"/>
      <c r="P724"/>
    </row>
    <row r="725" spans="1:16" ht="12.75" hidden="1" customHeight="1" x14ac:dyDescent="0.2">
      <c r="A725" s="4"/>
      <c r="B725" s="11"/>
      <c r="C725" s="2"/>
      <c r="D725" s="2"/>
      <c r="E725" s="1">
        <v>30</v>
      </c>
      <c r="F725" s="2" t="b">
        <f>AND(IF($B$486='Бланк для заполнения'!C36,'Бланк для заполнения'!I36),IF($C$696='Бланк для заполнения'!J36,'Бланк для заполнения'!I36))</f>
        <v>0</v>
      </c>
      <c r="G725" s="2">
        <f>IF(F725=TRUE,'Бланк для заполнения'!I36,0)</f>
        <v>0</v>
      </c>
      <c r="H725" s="9"/>
      <c r="I725" s="3"/>
      <c r="J725"/>
      <c r="K725"/>
      <c r="L725"/>
      <c r="M725"/>
      <c r="N725"/>
      <c r="O725"/>
      <c r="P725"/>
    </row>
    <row r="726" spans="1:16" ht="12.75" customHeight="1" x14ac:dyDescent="0.2">
      <c r="A726" s="18"/>
      <c r="B726" s="50" t="s">
        <v>247</v>
      </c>
      <c r="C726" s="51" t="s">
        <v>29</v>
      </c>
      <c r="D726" s="51"/>
      <c r="E726" s="1">
        <v>1</v>
      </c>
      <c r="F726" s="2" t="b">
        <f>AND(IF($B$486='Бланк для заполнения'!C7,'Бланк для заполнения'!I7),IF($C$726='Бланк для заполнения'!J7,'Бланк для заполнения'!I7))</f>
        <v>0</v>
      </c>
      <c r="G726" s="2">
        <f>IF(F726=TRUE,'Бланк для заполнения'!I7,0)</f>
        <v>0</v>
      </c>
      <c r="H726" s="49">
        <f>CEILING((SUM(G726:G755)/1000),1)</f>
        <v>0</v>
      </c>
      <c r="I726" s="19"/>
    </row>
    <row r="727" spans="1:16" ht="12.75" hidden="1" customHeight="1" x14ac:dyDescent="0.2">
      <c r="A727" s="4"/>
      <c r="B727" s="11"/>
      <c r="C727" s="2"/>
      <c r="D727" s="2"/>
      <c r="E727" s="1">
        <v>2</v>
      </c>
      <c r="F727" s="2" t="b">
        <f>AND(IF($B$486='Бланк для заполнения'!C8,'Бланк для заполнения'!I8),IF($C$726='Бланк для заполнения'!J8,'Бланк для заполнения'!I8))</f>
        <v>0</v>
      </c>
      <c r="G727" s="2">
        <f>IF(F727=TRUE,'Бланк для заполнения'!I8,0)</f>
        <v>0</v>
      </c>
      <c r="H727" s="9"/>
      <c r="I727" s="3"/>
      <c r="J727"/>
      <c r="K727"/>
      <c r="L727"/>
      <c r="M727"/>
      <c r="N727"/>
      <c r="O727"/>
      <c r="P727"/>
    </row>
    <row r="728" spans="1:16" ht="12.75" hidden="1" customHeight="1" x14ac:dyDescent="0.2">
      <c r="A728" s="4"/>
      <c r="B728" s="11"/>
      <c r="C728" s="2"/>
      <c r="D728" s="2"/>
      <c r="E728" s="1">
        <v>3</v>
      </c>
      <c r="F728" s="2" t="b">
        <f>AND(IF($B$486='Бланк для заполнения'!C9,'Бланк для заполнения'!I9),IF($C$726='Бланк для заполнения'!J9,'Бланк для заполнения'!I9))</f>
        <v>0</v>
      </c>
      <c r="G728" s="2">
        <f>IF(F728=TRUE,'Бланк для заполнения'!I9,0)</f>
        <v>0</v>
      </c>
      <c r="H728" s="9"/>
      <c r="I728" s="3"/>
      <c r="J728"/>
      <c r="K728"/>
      <c r="L728"/>
      <c r="M728"/>
      <c r="N728"/>
      <c r="O728"/>
      <c r="P728"/>
    </row>
    <row r="729" spans="1:16" ht="12.75" hidden="1" customHeight="1" x14ac:dyDescent="0.2">
      <c r="A729" s="4"/>
      <c r="B729" s="11"/>
      <c r="C729" s="2"/>
      <c r="D729" s="2"/>
      <c r="E729" s="1">
        <v>4</v>
      </c>
      <c r="F729" s="2" t="b">
        <f>AND(IF($B$486='Бланк для заполнения'!C10,'Бланк для заполнения'!I10),IF($C$726='Бланк для заполнения'!J10,'Бланк для заполнения'!I10))</f>
        <v>0</v>
      </c>
      <c r="G729" s="2">
        <f>IF(F729=TRUE,'Бланк для заполнения'!I10,0)</f>
        <v>0</v>
      </c>
      <c r="H729" s="9"/>
      <c r="I729" s="3"/>
      <c r="J729"/>
      <c r="K729"/>
      <c r="L729"/>
      <c r="M729"/>
      <c r="N729"/>
      <c r="O729"/>
      <c r="P729"/>
    </row>
    <row r="730" spans="1:16" ht="12.75" hidden="1" customHeight="1" x14ac:dyDescent="0.2">
      <c r="A730" s="4"/>
      <c r="B730" s="11"/>
      <c r="C730" s="2"/>
      <c r="D730" s="2"/>
      <c r="E730" s="1">
        <v>5</v>
      </c>
      <c r="F730" s="2" t="b">
        <f>AND(IF($B$486='Бланк для заполнения'!C11,'Бланк для заполнения'!I11),IF($C$726='Бланк для заполнения'!J11,'Бланк для заполнения'!I11))</f>
        <v>0</v>
      </c>
      <c r="G730" s="2">
        <f>IF(F730=TRUE,'Бланк для заполнения'!I11,0)</f>
        <v>0</v>
      </c>
      <c r="H730" s="9"/>
      <c r="I730" s="3"/>
      <c r="J730"/>
      <c r="K730"/>
      <c r="L730"/>
      <c r="M730"/>
      <c r="N730"/>
      <c r="O730"/>
      <c r="P730"/>
    </row>
    <row r="731" spans="1:16" ht="12.75" hidden="1" customHeight="1" x14ac:dyDescent="0.2">
      <c r="A731" s="4"/>
      <c r="B731" s="11"/>
      <c r="C731" s="2"/>
      <c r="D731" s="2"/>
      <c r="E731" s="1">
        <v>6</v>
      </c>
      <c r="F731" s="2" t="b">
        <f>AND(IF($B$486='Бланк для заполнения'!C12,'Бланк для заполнения'!I12),IF($C$726='Бланк для заполнения'!J12,'Бланк для заполнения'!I12))</f>
        <v>0</v>
      </c>
      <c r="G731" s="2">
        <f>IF(F731=TRUE,'Бланк для заполнения'!I12,0)</f>
        <v>0</v>
      </c>
      <c r="H731" s="9"/>
      <c r="I731" s="3"/>
      <c r="J731"/>
      <c r="K731"/>
      <c r="L731"/>
      <c r="M731"/>
      <c r="N731"/>
      <c r="O731"/>
      <c r="P731"/>
    </row>
    <row r="732" spans="1:16" ht="12.75" hidden="1" customHeight="1" x14ac:dyDescent="0.2">
      <c r="A732" s="4"/>
      <c r="B732" s="11"/>
      <c r="C732" s="2"/>
      <c r="D732" s="2"/>
      <c r="E732" s="1">
        <v>7</v>
      </c>
      <c r="F732" s="2" t="b">
        <f>AND(IF($B$486='Бланк для заполнения'!C13,'Бланк для заполнения'!I13),IF($C$726='Бланк для заполнения'!J13,'Бланк для заполнения'!I13))</f>
        <v>0</v>
      </c>
      <c r="G732" s="2">
        <f>IF(F732=TRUE,'Бланк для заполнения'!I13,0)</f>
        <v>0</v>
      </c>
      <c r="H732" s="9"/>
      <c r="I732" s="3"/>
      <c r="J732"/>
      <c r="K732"/>
      <c r="L732"/>
      <c r="M732"/>
      <c r="N732"/>
      <c r="O732"/>
      <c r="P732"/>
    </row>
    <row r="733" spans="1:16" ht="12.75" hidden="1" customHeight="1" x14ac:dyDescent="0.2">
      <c r="A733" s="4"/>
      <c r="B733" s="11"/>
      <c r="C733" s="2"/>
      <c r="D733" s="2"/>
      <c r="E733" s="1">
        <v>8</v>
      </c>
      <c r="F733" s="2" t="b">
        <f>AND(IF($B$486='Бланк для заполнения'!C14,'Бланк для заполнения'!I14),IF($C$726='Бланк для заполнения'!J14,'Бланк для заполнения'!I14))</f>
        <v>0</v>
      </c>
      <c r="G733" s="2">
        <f>IF(F733=TRUE,'Бланк для заполнения'!I14,0)</f>
        <v>0</v>
      </c>
      <c r="H733" s="9"/>
      <c r="I733" s="3"/>
      <c r="J733"/>
      <c r="K733"/>
      <c r="L733"/>
      <c r="M733"/>
      <c r="N733"/>
      <c r="O733"/>
      <c r="P733"/>
    </row>
    <row r="734" spans="1:16" ht="12.75" hidden="1" customHeight="1" x14ac:dyDescent="0.2">
      <c r="A734" s="4"/>
      <c r="B734" s="11"/>
      <c r="C734" s="2"/>
      <c r="D734" s="2"/>
      <c r="E734" s="1">
        <v>9</v>
      </c>
      <c r="F734" s="2" t="b">
        <f>AND(IF($B$486='Бланк для заполнения'!C15,'Бланк для заполнения'!I15),IF($C$726='Бланк для заполнения'!J15,'Бланк для заполнения'!I15))</f>
        <v>0</v>
      </c>
      <c r="G734" s="2">
        <f>IF(F734=TRUE,'Бланк для заполнения'!I15,0)</f>
        <v>0</v>
      </c>
      <c r="H734" s="9"/>
      <c r="I734" s="3"/>
      <c r="J734"/>
      <c r="K734"/>
      <c r="L734"/>
      <c r="M734"/>
      <c r="N734"/>
      <c r="O734"/>
      <c r="P734"/>
    </row>
    <row r="735" spans="1:16" ht="12.75" hidden="1" customHeight="1" x14ac:dyDescent="0.2">
      <c r="A735" s="4"/>
      <c r="B735" s="11"/>
      <c r="C735" s="2"/>
      <c r="D735" s="2"/>
      <c r="E735" s="1">
        <v>10</v>
      </c>
      <c r="F735" s="2" t="b">
        <f>AND(IF($B$486='Бланк для заполнения'!C16,'Бланк для заполнения'!I16),IF($C$726='Бланк для заполнения'!J16,'Бланк для заполнения'!I16))</f>
        <v>0</v>
      </c>
      <c r="G735" s="2">
        <f>IF(F735=TRUE,'Бланк для заполнения'!I16,0)</f>
        <v>0</v>
      </c>
      <c r="H735" s="9"/>
      <c r="I735" s="3"/>
      <c r="J735"/>
      <c r="K735"/>
      <c r="L735"/>
      <c r="M735"/>
      <c r="N735"/>
      <c r="O735"/>
      <c r="P735"/>
    </row>
    <row r="736" spans="1:16" ht="12.75" hidden="1" customHeight="1" x14ac:dyDescent="0.2">
      <c r="A736" s="4"/>
      <c r="B736" s="11"/>
      <c r="C736" s="2"/>
      <c r="D736" s="2"/>
      <c r="E736" s="1">
        <v>11</v>
      </c>
      <c r="F736" s="2" t="b">
        <f>AND(IF($B$486='Бланк для заполнения'!C17,'Бланк для заполнения'!I17),IF($C$726='Бланк для заполнения'!J17,'Бланк для заполнения'!I17))</f>
        <v>0</v>
      </c>
      <c r="G736" s="2">
        <f>IF(F736=TRUE,'Бланк для заполнения'!I17,0)</f>
        <v>0</v>
      </c>
      <c r="H736" s="9"/>
      <c r="I736" s="3"/>
      <c r="J736"/>
      <c r="K736"/>
      <c r="L736"/>
      <c r="M736"/>
      <c r="N736"/>
      <c r="O736"/>
      <c r="P736"/>
    </row>
    <row r="737" spans="1:16" ht="12.75" hidden="1" customHeight="1" x14ac:dyDescent="0.2">
      <c r="A737" s="4"/>
      <c r="B737" s="11"/>
      <c r="C737" s="2"/>
      <c r="D737" s="2"/>
      <c r="E737" s="1">
        <v>12</v>
      </c>
      <c r="F737" s="2" t="b">
        <f>AND(IF($B$486='Бланк для заполнения'!C18,'Бланк для заполнения'!I18),IF($C$726='Бланк для заполнения'!J18,'Бланк для заполнения'!I18))</f>
        <v>0</v>
      </c>
      <c r="G737" s="2">
        <f>IF(F737=TRUE,'Бланк для заполнения'!I18,0)</f>
        <v>0</v>
      </c>
      <c r="H737" s="9"/>
      <c r="I737" s="3"/>
      <c r="J737"/>
      <c r="K737"/>
      <c r="L737"/>
      <c r="M737"/>
      <c r="N737"/>
      <c r="O737"/>
      <c r="P737"/>
    </row>
    <row r="738" spans="1:16" ht="12.75" hidden="1" customHeight="1" x14ac:dyDescent="0.2">
      <c r="A738" s="4"/>
      <c r="B738" s="11"/>
      <c r="C738" s="2"/>
      <c r="D738" s="2"/>
      <c r="E738" s="1">
        <v>13</v>
      </c>
      <c r="F738" s="2" t="b">
        <f>AND(IF($B$486='Бланк для заполнения'!C19,'Бланк для заполнения'!I19),IF($C$726='Бланк для заполнения'!J19,'Бланк для заполнения'!I19))</f>
        <v>0</v>
      </c>
      <c r="G738" s="2">
        <f>IF(F738=TRUE,'Бланк для заполнения'!I19,0)</f>
        <v>0</v>
      </c>
      <c r="H738" s="9"/>
      <c r="I738" s="3"/>
      <c r="J738"/>
      <c r="K738"/>
      <c r="L738"/>
      <c r="M738"/>
      <c r="N738"/>
      <c r="O738"/>
      <c r="P738"/>
    </row>
    <row r="739" spans="1:16" ht="12.75" hidden="1" customHeight="1" x14ac:dyDescent="0.2">
      <c r="A739" s="4"/>
      <c r="B739" s="11"/>
      <c r="C739" s="2"/>
      <c r="D739" s="2"/>
      <c r="E739" s="1">
        <v>14</v>
      </c>
      <c r="F739" s="2" t="b">
        <f>AND(IF($B$486='Бланк для заполнения'!C20,'Бланк для заполнения'!I20),IF($C$726='Бланк для заполнения'!J20,'Бланк для заполнения'!I20))</f>
        <v>0</v>
      </c>
      <c r="G739" s="2">
        <f>IF(F739=TRUE,'Бланк для заполнения'!I20,0)</f>
        <v>0</v>
      </c>
      <c r="H739" s="9"/>
      <c r="I739" s="3"/>
      <c r="J739"/>
      <c r="K739"/>
      <c r="L739"/>
      <c r="M739"/>
      <c r="N739"/>
      <c r="O739"/>
      <c r="P739"/>
    </row>
    <row r="740" spans="1:16" ht="12.75" hidden="1" customHeight="1" x14ac:dyDescent="0.2">
      <c r="A740" s="4"/>
      <c r="B740" s="11"/>
      <c r="C740" s="2"/>
      <c r="D740" s="2"/>
      <c r="E740" s="1">
        <v>15</v>
      </c>
      <c r="F740" s="2" t="b">
        <f>AND(IF($B$486='Бланк для заполнения'!C21,'Бланк для заполнения'!I21),IF($C$726='Бланк для заполнения'!J21,'Бланк для заполнения'!I21))</f>
        <v>0</v>
      </c>
      <c r="G740" s="2">
        <f>IF(F740=TRUE,'Бланк для заполнения'!I21,0)</f>
        <v>0</v>
      </c>
      <c r="H740" s="9"/>
      <c r="I740" s="3"/>
      <c r="J740"/>
      <c r="K740"/>
      <c r="L740"/>
      <c r="M740"/>
      <c r="N740"/>
      <c r="O740"/>
      <c r="P740"/>
    </row>
    <row r="741" spans="1:16" ht="12.75" hidden="1" customHeight="1" x14ac:dyDescent="0.2">
      <c r="A741" s="4"/>
      <c r="B741" s="11"/>
      <c r="C741" s="2"/>
      <c r="D741" s="2"/>
      <c r="E741" s="1">
        <v>16</v>
      </c>
      <c r="F741" s="2" t="b">
        <f>AND(IF($B$486='Бланк для заполнения'!C22,'Бланк для заполнения'!I22),IF($C$726='Бланк для заполнения'!J22,'Бланк для заполнения'!I22))</f>
        <v>0</v>
      </c>
      <c r="G741" s="2">
        <f>IF(F741=TRUE,'Бланк для заполнения'!I22,0)</f>
        <v>0</v>
      </c>
      <c r="H741" s="9"/>
      <c r="I741" s="3"/>
      <c r="J741"/>
      <c r="K741"/>
      <c r="L741"/>
      <c r="M741"/>
      <c r="N741"/>
      <c r="O741"/>
      <c r="P741"/>
    </row>
    <row r="742" spans="1:16" ht="12.75" hidden="1" customHeight="1" x14ac:dyDescent="0.2">
      <c r="A742" s="4"/>
      <c r="B742" s="11"/>
      <c r="C742" s="2"/>
      <c r="D742" s="2"/>
      <c r="E742" s="1">
        <v>17</v>
      </c>
      <c r="F742" s="2" t="b">
        <f>AND(IF($B$486='Бланк для заполнения'!C23,'Бланк для заполнения'!I23),IF($C$726='Бланк для заполнения'!J23,'Бланк для заполнения'!I23))</f>
        <v>0</v>
      </c>
      <c r="G742" s="2">
        <f>IF(F742=TRUE,'Бланк для заполнения'!I23,0)</f>
        <v>0</v>
      </c>
      <c r="H742" s="9"/>
      <c r="I742" s="3"/>
      <c r="J742"/>
      <c r="K742"/>
      <c r="L742"/>
      <c r="M742"/>
      <c r="N742"/>
      <c r="O742"/>
      <c r="P742"/>
    </row>
    <row r="743" spans="1:16" ht="12.75" hidden="1" customHeight="1" x14ac:dyDescent="0.2">
      <c r="A743" s="4"/>
      <c r="B743" s="11"/>
      <c r="C743" s="2"/>
      <c r="D743" s="2"/>
      <c r="E743" s="1">
        <v>18</v>
      </c>
      <c r="F743" s="2" t="b">
        <f>AND(IF($B$486='Бланк для заполнения'!C24,'Бланк для заполнения'!I24),IF($C$726='Бланк для заполнения'!J24,'Бланк для заполнения'!I24))</f>
        <v>0</v>
      </c>
      <c r="G743" s="2">
        <f>IF(F743=TRUE,'Бланк для заполнения'!I24,0)</f>
        <v>0</v>
      </c>
      <c r="H743" s="9"/>
      <c r="I743" s="3"/>
      <c r="J743"/>
      <c r="K743"/>
      <c r="L743"/>
      <c r="M743"/>
      <c r="N743"/>
      <c r="O743"/>
      <c r="P743"/>
    </row>
    <row r="744" spans="1:16" ht="12.75" hidden="1" customHeight="1" x14ac:dyDescent="0.2">
      <c r="A744" s="4"/>
      <c r="B744" s="11"/>
      <c r="C744" s="2"/>
      <c r="D744" s="2"/>
      <c r="E744" s="1">
        <v>19</v>
      </c>
      <c r="F744" s="2" t="b">
        <f>AND(IF($B$486='Бланк для заполнения'!C25,'Бланк для заполнения'!I25),IF($C$726='Бланк для заполнения'!J25,'Бланк для заполнения'!I25))</f>
        <v>0</v>
      </c>
      <c r="G744" s="2">
        <f>IF(F744=TRUE,'Бланк для заполнения'!I25,0)</f>
        <v>0</v>
      </c>
      <c r="H744" s="9"/>
      <c r="I744" s="3"/>
      <c r="J744"/>
      <c r="K744"/>
      <c r="L744"/>
      <c r="M744"/>
      <c r="N744"/>
      <c r="O744"/>
      <c r="P744"/>
    </row>
    <row r="745" spans="1:16" ht="12.75" hidden="1" customHeight="1" x14ac:dyDescent="0.2">
      <c r="A745" s="4"/>
      <c r="B745" s="11"/>
      <c r="C745" s="2"/>
      <c r="D745" s="2"/>
      <c r="E745" s="1">
        <v>20</v>
      </c>
      <c r="F745" s="2" t="b">
        <f>AND(IF($B$486='Бланк для заполнения'!C26,'Бланк для заполнения'!I26),IF($C$726='Бланк для заполнения'!J26,'Бланк для заполнения'!I26))</f>
        <v>0</v>
      </c>
      <c r="G745" s="2">
        <f>IF(F745=TRUE,'Бланк для заполнения'!I26,0)</f>
        <v>0</v>
      </c>
      <c r="H745" s="9"/>
      <c r="I745" s="3"/>
      <c r="J745"/>
      <c r="K745"/>
      <c r="L745"/>
      <c r="M745"/>
      <c r="N745"/>
      <c r="O745"/>
      <c r="P745"/>
    </row>
    <row r="746" spans="1:16" ht="12.75" hidden="1" customHeight="1" x14ac:dyDescent="0.2">
      <c r="A746" s="4"/>
      <c r="B746" s="11"/>
      <c r="C746" s="2"/>
      <c r="D746" s="2"/>
      <c r="E746" s="1">
        <v>21</v>
      </c>
      <c r="F746" s="2" t="b">
        <f>AND(IF($B$486='Бланк для заполнения'!C27,'Бланк для заполнения'!I27),IF($C$726='Бланк для заполнения'!J27,'Бланк для заполнения'!I27))</f>
        <v>0</v>
      </c>
      <c r="G746" s="2">
        <f>IF(F746=TRUE,'Бланк для заполнения'!I27,0)</f>
        <v>0</v>
      </c>
      <c r="H746" s="9"/>
      <c r="I746" s="3"/>
      <c r="J746"/>
      <c r="K746"/>
      <c r="L746"/>
      <c r="M746"/>
      <c r="N746"/>
      <c r="O746"/>
      <c r="P746"/>
    </row>
    <row r="747" spans="1:16" ht="12.75" hidden="1" customHeight="1" x14ac:dyDescent="0.2">
      <c r="A747" s="4"/>
      <c r="B747" s="11"/>
      <c r="C747" s="2"/>
      <c r="D747" s="2"/>
      <c r="E747" s="1">
        <v>22</v>
      </c>
      <c r="F747" s="2" t="b">
        <f>AND(IF($B$486='Бланк для заполнения'!C28,'Бланк для заполнения'!I28),IF($C$726='Бланк для заполнения'!J28,'Бланк для заполнения'!I28))</f>
        <v>0</v>
      </c>
      <c r="G747" s="2">
        <f>IF(F747=TRUE,'Бланк для заполнения'!I28,0)</f>
        <v>0</v>
      </c>
      <c r="H747" s="9"/>
      <c r="I747" s="3"/>
      <c r="J747"/>
      <c r="K747"/>
      <c r="L747"/>
      <c r="M747"/>
      <c r="N747"/>
      <c r="O747"/>
      <c r="P747"/>
    </row>
    <row r="748" spans="1:16" ht="12.75" hidden="1" customHeight="1" x14ac:dyDescent="0.2">
      <c r="A748" s="4"/>
      <c r="B748" s="11"/>
      <c r="C748" s="2"/>
      <c r="D748" s="2"/>
      <c r="E748" s="1">
        <v>23</v>
      </c>
      <c r="F748" s="2" t="b">
        <f>AND(IF($B$486='Бланк для заполнения'!C29,'Бланк для заполнения'!I29),IF($C$726='Бланк для заполнения'!J29,'Бланк для заполнения'!I29))</f>
        <v>0</v>
      </c>
      <c r="G748" s="2">
        <f>IF(F748=TRUE,'Бланк для заполнения'!I29,0)</f>
        <v>0</v>
      </c>
      <c r="H748" s="9"/>
      <c r="I748" s="3"/>
      <c r="J748"/>
      <c r="K748"/>
      <c r="L748"/>
      <c r="M748"/>
      <c r="N748"/>
      <c r="O748"/>
      <c r="P748"/>
    </row>
    <row r="749" spans="1:16" ht="12.75" hidden="1" customHeight="1" x14ac:dyDescent="0.2">
      <c r="A749" s="4"/>
      <c r="B749" s="11"/>
      <c r="C749" s="2"/>
      <c r="D749" s="2"/>
      <c r="E749" s="1">
        <v>24</v>
      </c>
      <c r="F749" s="2" t="b">
        <f>AND(IF($B$486='Бланк для заполнения'!C30,'Бланк для заполнения'!I30),IF($C$726='Бланк для заполнения'!J30,'Бланк для заполнения'!I30))</f>
        <v>0</v>
      </c>
      <c r="G749" s="2">
        <f>IF(F749=TRUE,'Бланк для заполнения'!I30,0)</f>
        <v>0</v>
      </c>
      <c r="H749" s="9"/>
      <c r="I749" s="3"/>
      <c r="J749"/>
      <c r="K749"/>
      <c r="L749"/>
      <c r="M749"/>
      <c r="N749"/>
      <c r="O749"/>
      <c r="P749"/>
    </row>
    <row r="750" spans="1:16" ht="12.75" hidden="1" customHeight="1" x14ac:dyDescent="0.2">
      <c r="A750" s="4"/>
      <c r="B750" s="11"/>
      <c r="C750" s="2"/>
      <c r="D750" s="2"/>
      <c r="E750" s="1">
        <v>25</v>
      </c>
      <c r="F750" s="2" t="b">
        <f>AND(IF($B$486='Бланк для заполнения'!C31,'Бланк для заполнения'!I31),IF($C$726='Бланк для заполнения'!J31,'Бланк для заполнения'!I31))</f>
        <v>0</v>
      </c>
      <c r="G750" s="2">
        <f>IF(F750=TRUE,'Бланк для заполнения'!I31,0)</f>
        <v>0</v>
      </c>
      <c r="H750" s="9"/>
      <c r="I750" s="3"/>
      <c r="J750"/>
      <c r="K750"/>
      <c r="L750"/>
      <c r="M750"/>
      <c r="N750"/>
      <c r="O750"/>
      <c r="P750"/>
    </row>
    <row r="751" spans="1:16" ht="12.75" hidden="1" customHeight="1" x14ac:dyDescent="0.2">
      <c r="A751" s="4"/>
      <c r="B751" s="11"/>
      <c r="C751" s="2"/>
      <c r="D751" s="2"/>
      <c r="E751" s="1">
        <v>26</v>
      </c>
      <c r="F751" s="2" t="b">
        <f>AND(IF($B$486='Бланк для заполнения'!C32,'Бланк для заполнения'!I32),IF($C$726='Бланк для заполнения'!J32,'Бланк для заполнения'!I32))</f>
        <v>0</v>
      </c>
      <c r="G751" s="2">
        <f>IF(F751=TRUE,'Бланк для заполнения'!I32,0)</f>
        <v>0</v>
      </c>
      <c r="H751" s="9"/>
      <c r="I751" s="3"/>
      <c r="J751"/>
      <c r="K751"/>
      <c r="L751"/>
      <c r="M751"/>
      <c r="N751"/>
      <c r="O751"/>
      <c r="P751"/>
    </row>
    <row r="752" spans="1:16" ht="12.75" hidden="1" customHeight="1" x14ac:dyDescent="0.2">
      <c r="A752" s="4"/>
      <c r="B752" s="11"/>
      <c r="C752" s="2"/>
      <c r="D752" s="2"/>
      <c r="E752" s="1">
        <v>27</v>
      </c>
      <c r="F752" s="2" t="b">
        <f>AND(IF($B$486='Бланк для заполнения'!C33,'Бланк для заполнения'!I33),IF($C$726='Бланк для заполнения'!J33,'Бланк для заполнения'!I33))</f>
        <v>0</v>
      </c>
      <c r="G752" s="2">
        <f>IF(F752=TRUE,'Бланк для заполнения'!I33,0)</f>
        <v>0</v>
      </c>
      <c r="H752" s="9"/>
      <c r="I752" s="3"/>
      <c r="J752"/>
      <c r="K752"/>
      <c r="L752"/>
      <c r="M752"/>
      <c r="N752"/>
      <c r="O752"/>
      <c r="P752"/>
    </row>
    <row r="753" spans="1:16" ht="12.75" hidden="1" customHeight="1" x14ac:dyDescent="0.2">
      <c r="A753" s="4"/>
      <c r="B753" s="11"/>
      <c r="C753" s="2"/>
      <c r="D753" s="2"/>
      <c r="E753" s="1">
        <v>28</v>
      </c>
      <c r="F753" s="2" t="b">
        <f>AND(IF($B$486='Бланк для заполнения'!C34,'Бланк для заполнения'!I34),IF($C$726='Бланк для заполнения'!J34,'Бланк для заполнения'!I34))</f>
        <v>0</v>
      </c>
      <c r="G753" s="2">
        <f>IF(F753=TRUE,'Бланк для заполнения'!I34,0)</f>
        <v>0</v>
      </c>
      <c r="H753" s="9"/>
      <c r="I753" s="3"/>
      <c r="J753"/>
      <c r="K753"/>
      <c r="L753"/>
      <c r="M753"/>
      <c r="N753"/>
      <c r="O753"/>
      <c r="P753"/>
    </row>
    <row r="754" spans="1:16" ht="12.75" hidden="1" customHeight="1" x14ac:dyDescent="0.2">
      <c r="A754" s="4"/>
      <c r="B754" s="11"/>
      <c r="C754" s="2"/>
      <c r="D754" s="2"/>
      <c r="E754" s="1">
        <v>29</v>
      </c>
      <c r="F754" s="2" t="b">
        <f>AND(IF($B$486='Бланк для заполнения'!C35,'Бланк для заполнения'!I35),IF($C$726='Бланк для заполнения'!J35,'Бланк для заполнения'!I35))</f>
        <v>0</v>
      </c>
      <c r="G754" s="2">
        <f>IF(F754=TRUE,'Бланк для заполнения'!I35,0)</f>
        <v>0</v>
      </c>
      <c r="H754" s="9"/>
      <c r="I754" s="3"/>
      <c r="J754"/>
      <c r="K754"/>
      <c r="L754"/>
      <c r="M754"/>
      <c r="N754"/>
      <c r="O754"/>
      <c r="P754"/>
    </row>
    <row r="755" spans="1:16" ht="12.75" hidden="1" customHeight="1" x14ac:dyDescent="0.2">
      <c r="A755" s="4"/>
      <c r="B755" s="11"/>
      <c r="C755" s="2"/>
      <c r="D755" s="2"/>
      <c r="E755" s="1">
        <v>30</v>
      </c>
      <c r="F755" s="2" t="b">
        <f>AND(IF($B$486='Бланк для заполнения'!C36,'Бланк для заполнения'!I36),IF($C$726='Бланк для заполнения'!J36,'Бланк для заполнения'!I36))</f>
        <v>0</v>
      </c>
      <c r="G755" s="2">
        <f>IF(F755=TRUE,'Бланк для заполнения'!I36,0)</f>
        <v>0</v>
      </c>
      <c r="H755" s="9"/>
      <c r="I755" s="3"/>
      <c r="J755"/>
      <c r="K755"/>
      <c r="L755"/>
      <c r="M755"/>
      <c r="N755"/>
      <c r="O755"/>
      <c r="P755"/>
    </row>
    <row r="756" spans="1:16" x14ac:dyDescent="0.2">
      <c r="A756" s="18"/>
      <c r="B756" s="50" t="s">
        <v>217</v>
      </c>
      <c r="C756" s="51"/>
      <c r="D756" s="51"/>
      <c r="E756" s="1">
        <v>1</v>
      </c>
      <c r="F756" s="2"/>
      <c r="G756" s="2">
        <f>IF($B$486='Бланк для заполнения'!C7,'Бланк для заполнения'!K7,0)</f>
        <v>0</v>
      </c>
      <c r="H756" s="49">
        <f>SUM(G756:G785)*4</f>
        <v>0</v>
      </c>
      <c r="I756" s="19"/>
    </row>
    <row r="757" spans="1:16" ht="12.75" hidden="1" customHeight="1" x14ac:dyDescent="0.2">
      <c r="A757" s="4"/>
      <c r="B757" s="11"/>
      <c r="C757" s="2"/>
      <c r="D757" s="2"/>
      <c r="E757" s="1">
        <v>2</v>
      </c>
      <c r="F757" s="2"/>
      <c r="G757" s="2">
        <f>IF($B$486='Бланк для заполнения'!C8,'Бланк для заполнения'!K8,0)</f>
        <v>0</v>
      </c>
      <c r="H757" s="9"/>
      <c r="I757" s="3"/>
      <c r="J757"/>
      <c r="K757"/>
      <c r="L757"/>
      <c r="M757"/>
      <c r="N757"/>
      <c r="O757"/>
      <c r="P757"/>
    </row>
    <row r="758" spans="1:16" ht="12.75" hidden="1" customHeight="1" x14ac:dyDescent="0.2">
      <c r="A758" s="4"/>
      <c r="B758" s="11"/>
      <c r="C758" s="2"/>
      <c r="D758" s="2"/>
      <c r="E758" s="1">
        <v>3</v>
      </c>
      <c r="F758" s="2"/>
      <c r="G758" s="2">
        <f>IF($B$486='Бланк для заполнения'!C9,'Бланк для заполнения'!K9,0)</f>
        <v>0</v>
      </c>
      <c r="H758" s="9"/>
      <c r="I758" s="3"/>
      <c r="J758"/>
      <c r="K758"/>
      <c r="L758"/>
      <c r="M758"/>
      <c r="N758"/>
      <c r="O758"/>
      <c r="P758"/>
    </row>
    <row r="759" spans="1:16" ht="12.75" hidden="1" customHeight="1" x14ac:dyDescent="0.2">
      <c r="A759" s="4"/>
      <c r="B759" s="11"/>
      <c r="C759" s="2"/>
      <c r="D759" s="2"/>
      <c r="E759" s="1">
        <v>4</v>
      </c>
      <c r="F759" s="2"/>
      <c r="G759" s="2">
        <f>IF($B$486='Бланк для заполнения'!C10,'Бланк для заполнения'!K10,0)</f>
        <v>0</v>
      </c>
      <c r="H759" s="9"/>
      <c r="I759" s="3"/>
      <c r="J759"/>
      <c r="K759"/>
      <c r="L759"/>
      <c r="M759"/>
      <c r="N759"/>
      <c r="O759"/>
      <c r="P759"/>
    </row>
    <row r="760" spans="1:16" ht="12.75" hidden="1" customHeight="1" x14ac:dyDescent="0.2">
      <c r="A760" s="4"/>
      <c r="B760" s="11"/>
      <c r="C760" s="2"/>
      <c r="D760" s="2"/>
      <c r="E760" s="1">
        <v>5</v>
      </c>
      <c r="F760" s="2"/>
      <c r="G760" s="2">
        <f>IF($B$486='Бланк для заполнения'!C11,'Бланк для заполнения'!K11,0)</f>
        <v>0</v>
      </c>
      <c r="H760" s="9"/>
      <c r="I760" s="3"/>
      <c r="J760"/>
      <c r="K760"/>
      <c r="L760"/>
      <c r="M760"/>
      <c r="N760"/>
      <c r="O760"/>
      <c r="P760"/>
    </row>
    <row r="761" spans="1:16" ht="12.75" hidden="1" customHeight="1" x14ac:dyDescent="0.2">
      <c r="A761" s="4"/>
      <c r="B761" s="11"/>
      <c r="C761" s="2"/>
      <c r="D761" s="2"/>
      <c r="E761" s="1">
        <v>6</v>
      </c>
      <c r="F761" s="2"/>
      <c r="G761" s="2">
        <f>IF($B$486='Бланк для заполнения'!C12,'Бланк для заполнения'!K12,0)</f>
        <v>0</v>
      </c>
      <c r="H761" s="9"/>
      <c r="I761" s="3"/>
      <c r="J761"/>
      <c r="K761"/>
      <c r="L761"/>
      <c r="M761"/>
      <c r="N761"/>
      <c r="O761"/>
      <c r="P761"/>
    </row>
    <row r="762" spans="1:16" ht="12.75" hidden="1" customHeight="1" x14ac:dyDescent="0.2">
      <c r="A762" s="4"/>
      <c r="B762" s="11"/>
      <c r="C762" s="2"/>
      <c r="D762" s="2"/>
      <c r="E762" s="1">
        <v>7</v>
      </c>
      <c r="F762" s="2"/>
      <c r="G762" s="2">
        <f>IF($B$486='Бланк для заполнения'!C13,'Бланк для заполнения'!K13,0)</f>
        <v>0</v>
      </c>
      <c r="H762" s="9"/>
      <c r="I762" s="3"/>
      <c r="J762"/>
      <c r="K762"/>
      <c r="L762"/>
      <c r="M762"/>
      <c r="N762"/>
      <c r="O762"/>
      <c r="P762"/>
    </row>
    <row r="763" spans="1:16" ht="12.75" hidden="1" customHeight="1" x14ac:dyDescent="0.2">
      <c r="A763" s="4"/>
      <c r="B763" s="11"/>
      <c r="C763" s="2"/>
      <c r="D763" s="2"/>
      <c r="E763" s="1">
        <v>8</v>
      </c>
      <c r="F763" s="2"/>
      <c r="G763" s="2">
        <f>IF($B$486='Бланк для заполнения'!C14,'Бланк для заполнения'!K14,0)</f>
        <v>0</v>
      </c>
      <c r="H763" s="9"/>
      <c r="I763" s="3"/>
      <c r="J763"/>
      <c r="K763"/>
      <c r="L763"/>
      <c r="M763"/>
      <c r="N763"/>
      <c r="O763"/>
      <c r="P763"/>
    </row>
    <row r="764" spans="1:16" ht="12.75" hidden="1" customHeight="1" x14ac:dyDescent="0.2">
      <c r="A764" s="4"/>
      <c r="B764" s="11"/>
      <c r="C764" s="2"/>
      <c r="D764" s="2"/>
      <c r="E764" s="1">
        <v>9</v>
      </c>
      <c r="F764" s="2"/>
      <c r="G764" s="2">
        <f>IF($B$486='Бланк для заполнения'!C15,'Бланк для заполнения'!K15,0)</f>
        <v>0</v>
      </c>
      <c r="H764" s="9"/>
      <c r="I764" s="3"/>
      <c r="J764"/>
      <c r="K764"/>
      <c r="L764"/>
      <c r="M764"/>
      <c r="N764"/>
      <c r="O764"/>
      <c r="P764"/>
    </row>
    <row r="765" spans="1:16" ht="12.75" hidden="1" customHeight="1" x14ac:dyDescent="0.2">
      <c r="A765" s="4"/>
      <c r="B765" s="11"/>
      <c r="C765" s="2"/>
      <c r="D765" s="2"/>
      <c r="E765" s="1">
        <v>10</v>
      </c>
      <c r="F765" s="2"/>
      <c r="G765" s="2">
        <f>IF($B$486='Бланк для заполнения'!C16,'Бланк для заполнения'!K16,0)</f>
        <v>0</v>
      </c>
      <c r="H765" s="9"/>
      <c r="I765" s="3"/>
      <c r="J765"/>
      <c r="K765"/>
      <c r="L765"/>
      <c r="M765"/>
      <c r="N765"/>
      <c r="O765"/>
      <c r="P765"/>
    </row>
    <row r="766" spans="1:16" ht="12.75" hidden="1" customHeight="1" x14ac:dyDescent="0.2">
      <c r="A766" s="4"/>
      <c r="B766" s="11"/>
      <c r="C766" s="2"/>
      <c r="D766" s="2"/>
      <c r="E766" s="1">
        <v>11</v>
      </c>
      <c r="F766" s="2"/>
      <c r="G766" s="2">
        <f>IF($B$486='Бланк для заполнения'!C17,'Бланк для заполнения'!K17,0)</f>
        <v>0</v>
      </c>
      <c r="H766" s="9"/>
      <c r="I766" s="3"/>
      <c r="J766"/>
      <c r="K766"/>
      <c r="L766"/>
      <c r="M766"/>
      <c r="N766"/>
      <c r="O766"/>
      <c r="P766"/>
    </row>
    <row r="767" spans="1:16" ht="12.75" hidden="1" customHeight="1" x14ac:dyDescent="0.2">
      <c r="A767" s="4"/>
      <c r="B767" s="11"/>
      <c r="C767" s="2"/>
      <c r="D767" s="2"/>
      <c r="E767" s="1">
        <v>12</v>
      </c>
      <c r="F767" s="2"/>
      <c r="G767" s="2">
        <f>IF($B$486='Бланк для заполнения'!C18,'Бланк для заполнения'!K18,0)</f>
        <v>0</v>
      </c>
      <c r="H767" s="9"/>
      <c r="I767" s="3"/>
      <c r="J767"/>
      <c r="K767"/>
      <c r="L767"/>
      <c r="M767"/>
      <c r="N767"/>
      <c r="O767"/>
      <c r="P767"/>
    </row>
    <row r="768" spans="1:16" ht="12.75" hidden="1" customHeight="1" x14ac:dyDescent="0.2">
      <c r="A768" s="4"/>
      <c r="B768" s="11"/>
      <c r="C768" s="2"/>
      <c r="D768" s="2"/>
      <c r="E768" s="1">
        <v>13</v>
      </c>
      <c r="F768" s="2"/>
      <c r="G768" s="2">
        <f>IF($B$486='Бланк для заполнения'!C19,'Бланк для заполнения'!K19,0)</f>
        <v>0</v>
      </c>
      <c r="H768" s="9"/>
      <c r="I768" s="3"/>
      <c r="J768"/>
      <c r="K768"/>
      <c r="L768"/>
      <c r="M768"/>
      <c r="N768"/>
      <c r="O768"/>
      <c r="P768"/>
    </row>
    <row r="769" spans="1:16" ht="12.75" hidden="1" customHeight="1" x14ac:dyDescent="0.2">
      <c r="A769" s="4"/>
      <c r="B769" s="11"/>
      <c r="C769" s="2"/>
      <c r="D769" s="2"/>
      <c r="E769" s="1">
        <v>14</v>
      </c>
      <c r="F769" s="2"/>
      <c r="G769" s="2">
        <f>IF($B$486='Бланк для заполнения'!C20,'Бланк для заполнения'!K20,0)</f>
        <v>0</v>
      </c>
      <c r="H769" s="9"/>
      <c r="I769" s="3"/>
      <c r="J769"/>
      <c r="K769"/>
      <c r="L769"/>
      <c r="M769"/>
      <c r="N769"/>
      <c r="O769"/>
      <c r="P769"/>
    </row>
    <row r="770" spans="1:16" ht="12.75" hidden="1" customHeight="1" x14ac:dyDescent="0.2">
      <c r="A770" s="4"/>
      <c r="B770" s="11"/>
      <c r="C770" s="2"/>
      <c r="D770" s="2"/>
      <c r="E770" s="1">
        <v>15</v>
      </c>
      <c r="F770" s="2"/>
      <c r="G770" s="2">
        <f>IF($B$486='Бланк для заполнения'!C21,'Бланк для заполнения'!K21,0)</f>
        <v>0</v>
      </c>
      <c r="H770" s="9"/>
      <c r="I770" s="3"/>
      <c r="J770"/>
      <c r="K770"/>
      <c r="L770"/>
      <c r="M770"/>
      <c r="N770"/>
      <c r="O770"/>
      <c r="P770"/>
    </row>
    <row r="771" spans="1:16" ht="12.75" hidden="1" customHeight="1" x14ac:dyDescent="0.2">
      <c r="A771" s="4"/>
      <c r="B771" s="11"/>
      <c r="C771" s="2"/>
      <c r="D771" s="2"/>
      <c r="E771" s="1">
        <v>16</v>
      </c>
      <c r="F771" s="2"/>
      <c r="G771" s="2">
        <f>IF($B$486='Бланк для заполнения'!C22,'Бланк для заполнения'!K22,0)</f>
        <v>0</v>
      </c>
      <c r="H771" s="9"/>
      <c r="I771" s="3"/>
      <c r="J771"/>
      <c r="K771"/>
      <c r="L771"/>
      <c r="M771"/>
      <c r="N771"/>
      <c r="O771"/>
      <c r="P771"/>
    </row>
    <row r="772" spans="1:16" ht="12.75" hidden="1" customHeight="1" x14ac:dyDescent="0.2">
      <c r="A772" s="4"/>
      <c r="B772" s="11"/>
      <c r="C772" s="2"/>
      <c r="D772" s="2"/>
      <c r="E772" s="1">
        <v>17</v>
      </c>
      <c r="F772" s="2"/>
      <c r="G772" s="2">
        <f>IF($B$486='Бланк для заполнения'!C23,'Бланк для заполнения'!K23,0)</f>
        <v>0</v>
      </c>
      <c r="H772" s="9"/>
      <c r="I772" s="3"/>
      <c r="J772"/>
      <c r="K772"/>
      <c r="L772"/>
      <c r="M772"/>
      <c r="N772"/>
      <c r="O772"/>
      <c r="P772"/>
    </row>
    <row r="773" spans="1:16" ht="12.75" hidden="1" customHeight="1" x14ac:dyDescent="0.2">
      <c r="A773" s="4"/>
      <c r="B773" s="11"/>
      <c r="C773" s="2"/>
      <c r="D773" s="2"/>
      <c r="E773" s="1">
        <v>18</v>
      </c>
      <c r="F773" s="2"/>
      <c r="G773" s="2">
        <f>IF($B$486='Бланк для заполнения'!C24,'Бланк для заполнения'!K24,0)</f>
        <v>0</v>
      </c>
      <c r="H773" s="9"/>
      <c r="I773" s="3"/>
      <c r="J773"/>
      <c r="K773"/>
      <c r="L773"/>
      <c r="M773"/>
      <c r="N773"/>
      <c r="O773"/>
      <c r="P773"/>
    </row>
    <row r="774" spans="1:16" ht="12.75" hidden="1" customHeight="1" x14ac:dyDescent="0.2">
      <c r="A774" s="4"/>
      <c r="B774" s="11"/>
      <c r="C774" s="2"/>
      <c r="D774" s="2"/>
      <c r="E774" s="1">
        <v>19</v>
      </c>
      <c r="F774" s="2"/>
      <c r="G774" s="2">
        <f>IF($B$486='Бланк для заполнения'!C25,'Бланк для заполнения'!K25,0)</f>
        <v>0</v>
      </c>
      <c r="H774" s="9"/>
      <c r="I774" s="3"/>
      <c r="J774"/>
      <c r="K774"/>
      <c r="L774"/>
      <c r="M774"/>
      <c r="N774"/>
      <c r="O774"/>
      <c r="P774"/>
    </row>
    <row r="775" spans="1:16" ht="12.75" hidden="1" customHeight="1" x14ac:dyDescent="0.2">
      <c r="A775" s="4"/>
      <c r="B775" s="11"/>
      <c r="C775" s="2"/>
      <c r="D775" s="2"/>
      <c r="E775" s="1">
        <v>20</v>
      </c>
      <c r="F775" s="2"/>
      <c r="G775" s="2">
        <f>IF($B$486='Бланк для заполнения'!C26,'Бланк для заполнения'!K26,0)</f>
        <v>0</v>
      </c>
      <c r="H775" s="9"/>
      <c r="I775" s="3"/>
      <c r="J775"/>
      <c r="K775"/>
      <c r="L775"/>
      <c r="M775"/>
      <c r="N775"/>
      <c r="O775"/>
      <c r="P775"/>
    </row>
    <row r="776" spans="1:16" ht="12.75" hidden="1" customHeight="1" x14ac:dyDescent="0.2">
      <c r="A776" s="4"/>
      <c r="B776" s="11"/>
      <c r="C776" s="2"/>
      <c r="D776" s="2"/>
      <c r="E776" s="1">
        <v>21</v>
      </c>
      <c r="F776" s="2"/>
      <c r="G776" s="2">
        <f>IF($B$486='Бланк для заполнения'!C27,'Бланк для заполнения'!K27,0)</f>
        <v>0</v>
      </c>
      <c r="H776" s="9"/>
      <c r="I776" s="3"/>
      <c r="J776"/>
      <c r="K776"/>
      <c r="L776"/>
      <c r="M776"/>
      <c r="N776"/>
      <c r="O776"/>
      <c r="P776"/>
    </row>
    <row r="777" spans="1:16" ht="12.75" hidden="1" customHeight="1" x14ac:dyDescent="0.2">
      <c r="A777" s="4"/>
      <c r="B777" s="11"/>
      <c r="C777" s="2"/>
      <c r="D777" s="2"/>
      <c r="E777" s="1">
        <v>22</v>
      </c>
      <c r="F777" s="2"/>
      <c r="G777" s="2">
        <f>IF($B$486='Бланк для заполнения'!C28,'Бланк для заполнения'!K28,0)</f>
        <v>0</v>
      </c>
      <c r="H777" s="9"/>
      <c r="I777" s="3"/>
      <c r="J777"/>
      <c r="K777"/>
      <c r="L777"/>
      <c r="M777"/>
      <c r="N777"/>
      <c r="O777"/>
      <c r="P777"/>
    </row>
    <row r="778" spans="1:16" ht="12.75" hidden="1" customHeight="1" x14ac:dyDescent="0.2">
      <c r="A778" s="4"/>
      <c r="B778" s="11"/>
      <c r="C778" s="2"/>
      <c r="D778" s="2"/>
      <c r="E778" s="1">
        <v>23</v>
      </c>
      <c r="F778" s="2"/>
      <c r="G778" s="2">
        <f>IF($B$486='Бланк для заполнения'!C29,'Бланк для заполнения'!K29,0)</f>
        <v>0</v>
      </c>
      <c r="H778" s="9"/>
      <c r="I778" s="3"/>
      <c r="J778"/>
      <c r="K778"/>
      <c r="L778"/>
      <c r="M778"/>
      <c r="N778"/>
      <c r="O778"/>
      <c r="P778"/>
    </row>
    <row r="779" spans="1:16" ht="12.75" hidden="1" customHeight="1" x14ac:dyDescent="0.2">
      <c r="A779" s="4"/>
      <c r="B779" s="11"/>
      <c r="C779" s="2"/>
      <c r="D779" s="2"/>
      <c r="E779" s="1">
        <v>24</v>
      </c>
      <c r="F779" s="2"/>
      <c r="G779" s="2">
        <f>IF($B$486='Бланк для заполнения'!C30,'Бланк для заполнения'!K30,0)</f>
        <v>0</v>
      </c>
      <c r="H779" s="9"/>
      <c r="I779" s="3"/>
      <c r="J779"/>
      <c r="K779"/>
      <c r="L779"/>
      <c r="M779"/>
      <c r="N779"/>
      <c r="O779"/>
      <c r="P779"/>
    </row>
    <row r="780" spans="1:16" ht="12.75" hidden="1" customHeight="1" x14ac:dyDescent="0.2">
      <c r="A780" s="4"/>
      <c r="B780" s="11"/>
      <c r="C780" s="2"/>
      <c r="D780" s="2"/>
      <c r="E780" s="1">
        <v>25</v>
      </c>
      <c r="F780" s="2"/>
      <c r="G780" s="2">
        <f>IF($B$486='Бланк для заполнения'!C31,'Бланк для заполнения'!K31,0)</f>
        <v>0</v>
      </c>
      <c r="H780" s="9"/>
      <c r="I780" s="3"/>
      <c r="J780"/>
      <c r="K780"/>
      <c r="L780"/>
      <c r="M780"/>
      <c r="N780"/>
      <c r="O780"/>
      <c r="P780"/>
    </row>
    <row r="781" spans="1:16" ht="12.75" hidden="1" customHeight="1" x14ac:dyDescent="0.2">
      <c r="A781" s="4"/>
      <c r="B781" s="11"/>
      <c r="C781" s="2"/>
      <c r="D781" s="2"/>
      <c r="E781" s="1">
        <v>26</v>
      </c>
      <c r="F781" s="2"/>
      <c r="G781" s="2">
        <f>IF($B$486='Бланк для заполнения'!C32,'Бланк для заполнения'!K32,0)</f>
        <v>0</v>
      </c>
      <c r="H781" s="9"/>
      <c r="I781" s="3"/>
      <c r="J781"/>
      <c r="K781"/>
      <c r="L781"/>
      <c r="M781"/>
      <c r="N781"/>
      <c r="O781"/>
      <c r="P781"/>
    </row>
    <row r="782" spans="1:16" ht="12.75" hidden="1" customHeight="1" x14ac:dyDescent="0.2">
      <c r="A782" s="4"/>
      <c r="B782" s="11"/>
      <c r="C782" s="2"/>
      <c r="D782" s="2"/>
      <c r="E782" s="1">
        <v>27</v>
      </c>
      <c r="F782" s="2"/>
      <c r="G782" s="2">
        <f>IF($B$486='Бланк для заполнения'!C33,'Бланк для заполнения'!K33,0)</f>
        <v>0</v>
      </c>
      <c r="H782" s="9"/>
      <c r="I782" s="3"/>
      <c r="J782"/>
      <c r="K782"/>
      <c r="L782"/>
      <c r="M782"/>
      <c r="N782"/>
      <c r="O782"/>
      <c r="P782"/>
    </row>
    <row r="783" spans="1:16" ht="12.75" hidden="1" customHeight="1" x14ac:dyDescent="0.2">
      <c r="A783" s="4"/>
      <c r="B783" s="11"/>
      <c r="C783" s="2"/>
      <c r="D783" s="2"/>
      <c r="E783" s="1">
        <v>28</v>
      </c>
      <c r="F783" s="2"/>
      <c r="G783" s="2">
        <f>IF($B$486='Бланк для заполнения'!C34,'Бланк для заполнения'!K34,0)</f>
        <v>0</v>
      </c>
      <c r="H783" s="9"/>
      <c r="I783" s="3"/>
      <c r="J783"/>
      <c r="K783"/>
      <c r="L783"/>
      <c r="M783"/>
      <c r="N783"/>
      <c r="O783"/>
      <c r="P783"/>
    </row>
    <row r="784" spans="1:16" ht="12.75" hidden="1" customHeight="1" x14ac:dyDescent="0.2">
      <c r="A784" s="4"/>
      <c r="B784" s="11"/>
      <c r="C784" s="2"/>
      <c r="D784" s="2"/>
      <c r="E784" s="1">
        <v>29</v>
      </c>
      <c r="F784" s="2"/>
      <c r="G784" s="2">
        <f>IF($B$486='Бланк для заполнения'!C35,'Бланк для заполнения'!K35,0)</f>
        <v>0</v>
      </c>
      <c r="H784" s="9"/>
      <c r="I784" s="3"/>
      <c r="J784"/>
      <c r="K784"/>
      <c r="L784"/>
      <c r="M784"/>
      <c r="N784"/>
      <c r="O784"/>
      <c r="P784"/>
    </row>
    <row r="785" spans="1:16" ht="12.75" hidden="1" customHeight="1" x14ac:dyDescent="0.2">
      <c r="A785" s="4"/>
      <c r="B785" s="11"/>
      <c r="C785" s="2"/>
      <c r="D785" s="2"/>
      <c r="E785" s="1">
        <v>30</v>
      </c>
      <c r="F785" s="2"/>
      <c r="G785" s="2">
        <f>IF($B$486='Бланк для заполнения'!C36,'Бланк для заполнения'!K36,0)</f>
        <v>0</v>
      </c>
      <c r="H785" s="9"/>
      <c r="I785" s="3"/>
      <c r="J785"/>
      <c r="K785"/>
      <c r="L785"/>
      <c r="M785"/>
      <c r="N785"/>
      <c r="O785"/>
      <c r="P785"/>
    </row>
    <row r="786" spans="1:16" x14ac:dyDescent="0.2">
      <c r="A786" s="4"/>
      <c r="B786" s="50" t="s">
        <v>218</v>
      </c>
      <c r="C786" s="51" t="s">
        <v>213</v>
      </c>
      <c r="D786" s="51"/>
      <c r="E786" s="1">
        <v>1</v>
      </c>
      <c r="F786" s="2" t="b">
        <f>AND(IF($B$486='Бланк для заполнения'!C7,'Бланк для заполнения'!I7),IF($C$786='Бланк для заполнения'!J7,'Бланк для заполнения'!I7))</f>
        <v>0</v>
      </c>
      <c r="G786" s="2">
        <f>IF(F786=TRUE,'Бланк для заполнения'!K7,0)</f>
        <v>0</v>
      </c>
      <c r="H786" s="49">
        <f>SUM(G786:G815)*16</f>
        <v>0</v>
      </c>
      <c r="I786" s="3"/>
      <c r="J786"/>
      <c r="K786"/>
      <c r="L786"/>
      <c r="M786"/>
      <c r="N786"/>
      <c r="O786"/>
      <c r="P786"/>
    </row>
    <row r="787" spans="1:16" ht="13.5" hidden="1" customHeight="1" x14ac:dyDescent="0.2">
      <c r="A787" s="4"/>
      <c r="B787" s="12"/>
      <c r="C787" s="2"/>
      <c r="D787" s="2"/>
      <c r="E787" s="1">
        <v>2</v>
      </c>
      <c r="F787" s="2" t="b">
        <f>AND(IF($B$486='Бланк для заполнения'!C8,'Бланк для заполнения'!I8),IF($C$786='Бланк для заполнения'!J8,'Бланк для заполнения'!I8))</f>
        <v>0</v>
      </c>
      <c r="G787" s="2">
        <f>IF(F787=TRUE,'Бланк для заполнения'!K8,0)</f>
        <v>0</v>
      </c>
      <c r="H787" s="9"/>
      <c r="I787" s="3"/>
      <c r="J787"/>
      <c r="K787"/>
      <c r="L787"/>
      <c r="M787"/>
      <c r="N787"/>
      <c r="O787"/>
      <c r="P787"/>
    </row>
    <row r="788" spans="1:16" ht="13.5" hidden="1" customHeight="1" x14ac:dyDescent="0.2">
      <c r="A788" s="4"/>
      <c r="B788" s="12"/>
      <c r="C788" s="2"/>
      <c r="D788" s="2"/>
      <c r="E788" s="1">
        <v>3</v>
      </c>
      <c r="F788" s="2" t="b">
        <f>AND(IF($B$486='Бланк для заполнения'!C9,'Бланк для заполнения'!I9),IF($C$786='Бланк для заполнения'!J9,'Бланк для заполнения'!I9))</f>
        <v>0</v>
      </c>
      <c r="G788" s="2">
        <f>IF(F788=TRUE,'Бланк для заполнения'!K9,0)</f>
        <v>0</v>
      </c>
      <c r="H788" s="9"/>
      <c r="I788" s="3"/>
      <c r="J788"/>
      <c r="K788"/>
      <c r="L788"/>
      <c r="M788"/>
      <c r="N788"/>
      <c r="O788"/>
      <c r="P788"/>
    </row>
    <row r="789" spans="1:16" ht="13.5" hidden="1" customHeight="1" x14ac:dyDescent="0.2">
      <c r="A789" s="4"/>
      <c r="B789" s="12"/>
      <c r="C789" s="2"/>
      <c r="D789" s="2"/>
      <c r="E789" s="1">
        <v>4</v>
      </c>
      <c r="F789" s="2" t="b">
        <f>AND(IF($B$486='Бланк для заполнения'!C10,'Бланк для заполнения'!I10),IF($C$786='Бланк для заполнения'!J10,'Бланк для заполнения'!I10))</f>
        <v>0</v>
      </c>
      <c r="G789" s="2">
        <f>IF(F789=TRUE,'Бланк для заполнения'!K10,0)</f>
        <v>0</v>
      </c>
      <c r="H789" s="9"/>
      <c r="I789" s="3"/>
      <c r="J789"/>
      <c r="K789"/>
      <c r="L789"/>
      <c r="M789"/>
      <c r="N789"/>
      <c r="O789"/>
      <c r="P789"/>
    </row>
    <row r="790" spans="1:16" ht="13.5" hidden="1" customHeight="1" x14ac:dyDescent="0.2">
      <c r="A790" s="4"/>
      <c r="B790" s="12"/>
      <c r="C790" s="2"/>
      <c r="D790" s="2"/>
      <c r="E790" s="1">
        <v>5</v>
      </c>
      <c r="F790" s="2" t="b">
        <f>AND(IF($B$486='Бланк для заполнения'!C11,'Бланк для заполнения'!I11),IF($C$786='Бланк для заполнения'!J11,'Бланк для заполнения'!I11))</f>
        <v>0</v>
      </c>
      <c r="G790" s="2">
        <f>IF(F790=TRUE,'Бланк для заполнения'!K11,0)</f>
        <v>0</v>
      </c>
      <c r="H790" s="9"/>
      <c r="I790" s="3"/>
      <c r="J790"/>
      <c r="K790"/>
      <c r="L790"/>
      <c r="M790"/>
      <c r="N790"/>
      <c r="O790"/>
      <c r="P790"/>
    </row>
    <row r="791" spans="1:16" ht="13.5" hidden="1" customHeight="1" x14ac:dyDescent="0.2">
      <c r="A791" s="4"/>
      <c r="B791" s="12"/>
      <c r="C791" s="2"/>
      <c r="D791" s="2"/>
      <c r="E791" s="1">
        <v>6</v>
      </c>
      <c r="F791" s="2" t="b">
        <f>AND(IF($B$486='Бланк для заполнения'!C12,'Бланк для заполнения'!I12),IF($C$786='Бланк для заполнения'!J12,'Бланк для заполнения'!I12))</f>
        <v>0</v>
      </c>
      <c r="G791" s="2">
        <f>IF(F791=TRUE,'Бланк для заполнения'!K12,0)</f>
        <v>0</v>
      </c>
      <c r="H791" s="9"/>
      <c r="I791" s="3"/>
      <c r="J791"/>
      <c r="K791"/>
      <c r="L791"/>
      <c r="M791"/>
      <c r="N791"/>
      <c r="O791"/>
      <c r="P791"/>
    </row>
    <row r="792" spans="1:16" ht="13.5" hidden="1" customHeight="1" x14ac:dyDescent="0.2">
      <c r="A792" s="4"/>
      <c r="B792" s="12"/>
      <c r="C792" s="2"/>
      <c r="D792" s="2"/>
      <c r="E792" s="1">
        <v>7</v>
      </c>
      <c r="F792" s="2" t="b">
        <f>AND(IF($B$486='Бланк для заполнения'!C13,'Бланк для заполнения'!I13),IF($C$786='Бланк для заполнения'!J13,'Бланк для заполнения'!I13))</f>
        <v>0</v>
      </c>
      <c r="G792" s="2">
        <f>IF(F792=TRUE,'Бланк для заполнения'!K13,0)</f>
        <v>0</v>
      </c>
      <c r="H792" s="9"/>
      <c r="I792" s="3"/>
      <c r="J792"/>
      <c r="K792"/>
      <c r="L792"/>
      <c r="M792"/>
      <c r="N792"/>
      <c r="O792"/>
      <c r="P792"/>
    </row>
    <row r="793" spans="1:16" ht="13.5" hidden="1" customHeight="1" x14ac:dyDescent="0.2">
      <c r="A793" s="4"/>
      <c r="B793" s="12"/>
      <c r="C793" s="2"/>
      <c r="D793" s="2"/>
      <c r="E793" s="1">
        <v>8</v>
      </c>
      <c r="F793" s="2" t="b">
        <f>AND(IF($B$486='Бланк для заполнения'!C14,'Бланк для заполнения'!I14),IF($C$786='Бланк для заполнения'!J14,'Бланк для заполнения'!I14))</f>
        <v>0</v>
      </c>
      <c r="G793" s="2">
        <f>IF(F793=TRUE,'Бланк для заполнения'!K14,0)</f>
        <v>0</v>
      </c>
      <c r="H793" s="9"/>
      <c r="I793" s="3"/>
      <c r="J793"/>
      <c r="K793"/>
      <c r="L793"/>
      <c r="M793"/>
      <c r="N793"/>
      <c r="O793"/>
      <c r="P793"/>
    </row>
    <row r="794" spans="1:16" ht="13.5" hidden="1" customHeight="1" x14ac:dyDescent="0.2">
      <c r="A794" s="4"/>
      <c r="B794" s="12"/>
      <c r="C794" s="2"/>
      <c r="D794" s="2"/>
      <c r="E794" s="1">
        <v>9</v>
      </c>
      <c r="F794" s="2" t="b">
        <f>AND(IF($B$486='Бланк для заполнения'!C15,'Бланк для заполнения'!I15),IF($C$786='Бланк для заполнения'!J15,'Бланк для заполнения'!I15))</f>
        <v>0</v>
      </c>
      <c r="G794" s="2">
        <f>IF(F794=TRUE,'Бланк для заполнения'!K15,0)</f>
        <v>0</v>
      </c>
      <c r="H794" s="9"/>
      <c r="I794" s="3"/>
      <c r="J794"/>
      <c r="K794"/>
      <c r="L794"/>
      <c r="M794"/>
      <c r="N794"/>
      <c r="O794"/>
      <c r="P794"/>
    </row>
    <row r="795" spans="1:16" ht="13.5" hidden="1" customHeight="1" x14ac:dyDescent="0.2">
      <c r="A795" s="4"/>
      <c r="B795" s="12"/>
      <c r="C795" s="2"/>
      <c r="D795" s="2"/>
      <c r="E795" s="1">
        <v>10</v>
      </c>
      <c r="F795" s="2" t="b">
        <f>AND(IF($B$486='Бланк для заполнения'!C16,'Бланк для заполнения'!I16),IF($C$786='Бланк для заполнения'!J16,'Бланк для заполнения'!I16))</f>
        <v>0</v>
      </c>
      <c r="G795" s="2">
        <f>IF(F795=TRUE,'Бланк для заполнения'!K16,0)</f>
        <v>0</v>
      </c>
      <c r="H795" s="9"/>
      <c r="I795" s="3"/>
      <c r="J795"/>
      <c r="K795"/>
      <c r="L795"/>
      <c r="M795"/>
      <c r="N795"/>
      <c r="O795"/>
      <c r="P795"/>
    </row>
    <row r="796" spans="1:16" ht="13.5" hidden="1" customHeight="1" x14ac:dyDescent="0.2">
      <c r="A796" s="4"/>
      <c r="B796" s="12"/>
      <c r="C796" s="2"/>
      <c r="D796" s="2"/>
      <c r="E796" s="1">
        <v>11</v>
      </c>
      <c r="F796" s="2" t="b">
        <f>AND(IF($B$486='Бланк для заполнения'!C17,'Бланк для заполнения'!I17),IF($C$786='Бланк для заполнения'!J17,'Бланк для заполнения'!I17))</f>
        <v>0</v>
      </c>
      <c r="G796" s="2">
        <f>IF(F796=TRUE,'Бланк для заполнения'!K17,0)</f>
        <v>0</v>
      </c>
      <c r="H796" s="9"/>
      <c r="I796" s="3"/>
      <c r="J796"/>
      <c r="K796"/>
      <c r="L796"/>
      <c r="M796"/>
      <c r="N796"/>
      <c r="O796"/>
      <c r="P796"/>
    </row>
    <row r="797" spans="1:16" ht="13.5" hidden="1" customHeight="1" x14ac:dyDescent="0.2">
      <c r="A797" s="4"/>
      <c r="B797" s="12"/>
      <c r="C797" s="2"/>
      <c r="D797" s="2"/>
      <c r="E797" s="1">
        <v>12</v>
      </c>
      <c r="F797" s="2" t="b">
        <f>AND(IF($B$486='Бланк для заполнения'!C18,'Бланк для заполнения'!I18),IF($C$786='Бланк для заполнения'!J18,'Бланк для заполнения'!I18))</f>
        <v>0</v>
      </c>
      <c r="G797" s="2">
        <f>IF(F797=TRUE,'Бланк для заполнения'!K18,0)</f>
        <v>0</v>
      </c>
      <c r="H797" s="9"/>
      <c r="I797" s="3"/>
      <c r="J797"/>
      <c r="K797"/>
      <c r="L797"/>
      <c r="M797"/>
      <c r="N797"/>
      <c r="O797"/>
      <c r="P797"/>
    </row>
    <row r="798" spans="1:16" ht="13.5" hidden="1" customHeight="1" x14ac:dyDescent="0.2">
      <c r="A798" s="4"/>
      <c r="B798" s="12"/>
      <c r="C798" s="2"/>
      <c r="D798" s="2"/>
      <c r="E798" s="1">
        <v>13</v>
      </c>
      <c r="F798" s="2" t="b">
        <f>AND(IF($B$486='Бланк для заполнения'!C19,'Бланк для заполнения'!I19),IF($C$786='Бланк для заполнения'!J19,'Бланк для заполнения'!I19))</f>
        <v>0</v>
      </c>
      <c r="G798" s="2">
        <f>IF(F798=TRUE,'Бланк для заполнения'!K19,0)</f>
        <v>0</v>
      </c>
      <c r="H798" s="9"/>
      <c r="I798" s="3"/>
      <c r="J798"/>
      <c r="K798"/>
      <c r="L798"/>
      <c r="M798"/>
      <c r="N798"/>
      <c r="O798"/>
      <c r="P798"/>
    </row>
    <row r="799" spans="1:16" ht="13.5" hidden="1" customHeight="1" x14ac:dyDescent="0.2">
      <c r="A799" s="4"/>
      <c r="B799" s="12"/>
      <c r="C799" s="2"/>
      <c r="D799" s="2"/>
      <c r="E799" s="1">
        <v>14</v>
      </c>
      <c r="F799" s="2" t="b">
        <f>AND(IF($B$486='Бланк для заполнения'!C20,'Бланк для заполнения'!I20),IF($C$786='Бланк для заполнения'!J20,'Бланк для заполнения'!I20))</f>
        <v>0</v>
      </c>
      <c r="G799" s="2">
        <f>IF(F799=TRUE,'Бланк для заполнения'!K20,0)</f>
        <v>0</v>
      </c>
      <c r="H799" s="9"/>
      <c r="I799" s="3"/>
      <c r="J799"/>
      <c r="K799"/>
      <c r="L799"/>
      <c r="M799"/>
      <c r="N799"/>
      <c r="O799"/>
      <c r="P799"/>
    </row>
    <row r="800" spans="1:16" ht="13.5" hidden="1" customHeight="1" x14ac:dyDescent="0.2">
      <c r="A800" s="4"/>
      <c r="B800" s="12"/>
      <c r="C800" s="2"/>
      <c r="D800" s="2"/>
      <c r="E800" s="1">
        <v>15</v>
      </c>
      <c r="F800" s="2" t="b">
        <f>AND(IF($B$486='Бланк для заполнения'!C21,'Бланк для заполнения'!I21),IF($C$786='Бланк для заполнения'!J21,'Бланк для заполнения'!I21))</f>
        <v>0</v>
      </c>
      <c r="G800" s="2">
        <f>IF(F800=TRUE,'Бланк для заполнения'!K21,0)</f>
        <v>0</v>
      </c>
      <c r="H800" s="9"/>
      <c r="I800" s="3"/>
      <c r="J800"/>
      <c r="K800"/>
      <c r="L800"/>
      <c r="M800"/>
      <c r="N800"/>
      <c r="O800"/>
      <c r="P800"/>
    </row>
    <row r="801" spans="1:16" ht="13.5" hidden="1" customHeight="1" x14ac:dyDescent="0.2">
      <c r="A801" s="4"/>
      <c r="B801" s="12"/>
      <c r="C801" s="2"/>
      <c r="D801" s="2"/>
      <c r="E801" s="1">
        <v>16</v>
      </c>
      <c r="F801" s="2" t="b">
        <f>AND(IF($B$486='Бланк для заполнения'!C22,'Бланк для заполнения'!I22),IF($C$786='Бланк для заполнения'!J22,'Бланк для заполнения'!I22))</f>
        <v>0</v>
      </c>
      <c r="G801" s="2">
        <f>IF(F801=TRUE,'Бланк для заполнения'!K22,0)</f>
        <v>0</v>
      </c>
      <c r="H801" s="9"/>
      <c r="I801" s="3"/>
      <c r="J801"/>
      <c r="K801"/>
      <c r="L801"/>
      <c r="M801"/>
      <c r="N801"/>
      <c r="O801"/>
      <c r="P801"/>
    </row>
    <row r="802" spans="1:16" ht="13.5" hidden="1" customHeight="1" x14ac:dyDescent="0.2">
      <c r="A802" s="4"/>
      <c r="B802" s="12"/>
      <c r="C802" s="2"/>
      <c r="D802" s="2"/>
      <c r="E802" s="1">
        <v>17</v>
      </c>
      <c r="F802" s="2" t="b">
        <f>AND(IF($B$486='Бланк для заполнения'!C23,'Бланк для заполнения'!I23),IF($C$786='Бланк для заполнения'!J23,'Бланк для заполнения'!I23))</f>
        <v>0</v>
      </c>
      <c r="G802" s="2">
        <f>IF(F802=TRUE,'Бланк для заполнения'!K23,0)</f>
        <v>0</v>
      </c>
      <c r="H802" s="9"/>
      <c r="I802" s="3"/>
      <c r="J802"/>
      <c r="K802"/>
      <c r="L802"/>
      <c r="M802"/>
      <c r="N802"/>
      <c r="O802"/>
      <c r="P802"/>
    </row>
    <row r="803" spans="1:16" ht="13.5" hidden="1" customHeight="1" x14ac:dyDescent="0.2">
      <c r="A803" s="4"/>
      <c r="B803" s="12"/>
      <c r="C803" s="2"/>
      <c r="D803" s="2"/>
      <c r="E803" s="1">
        <v>18</v>
      </c>
      <c r="F803" s="2" t="b">
        <f>AND(IF($B$486='Бланк для заполнения'!C24,'Бланк для заполнения'!I24),IF($C$786='Бланк для заполнения'!J24,'Бланк для заполнения'!I24))</f>
        <v>0</v>
      </c>
      <c r="G803" s="2">
        <f>IF(F803=TRUE,'Бланк для заполнения'!K24,0)</f>
        <v>0</v>
      </c>
      <c r="H803" s="9"/>
      <c r="I803" s="3"/>
      <c r="J803"/>
      <c r="K803"/>
      <c r="L803"/>
      <c r="M803"/>
      <c r="N803"/>
      <c r="O803"/>
      <c r="P803"/>
    </row>
    <row r="804" spans="1:16" ht="13.5" hidden="1" customHeight="1" x14ac:dyDescent="0.2">
      <c r="A804" s="4"/>
      <c r="B804" s="12"/>
      <c r="C804" s="2"/>
      <c r="D804" s="2"/>
      <c r="E804" s="1">
        <v>19</v>
      </c>
      <c r="F804" s="2" t="b">
        <f>AND(IF($B$486='Бланк для заполнения'!C25,'Бланк для заполнения'!I25),IF($C$786='Бланк для заполнения'!J25,'Бланк для заполнения'!I25))</f>
        <v>0</v>
      </c>
      <c r="G804" s="2">
        <f>IF(F804=TRUE,'Бланк для заполнения'!K25,0)</f>
        <v>0</v>
      </c>
      <c r="H804" s="9"/>
      <c r="I804" s="3"/>
      <c r="J804"/>
      <c r="K804"/>
      <c r="L804"/>
      <c r="M804"/>
      <c r="N804"/>
      <c r="O804"/>
      <c r="P804"/>
    </row>
    <row r="805" spans="1:16" ht="13.5" hidden="1" customHeight="1" x14ac:dyDescent="0.2">
      <c r="A805" s="4"/>
      <c r="B805" s="12"/>
      <c r="C805" s="2"/>
      <c r="D805" s="2"/>
      <c r="E805" s="1">
        <v>20</v>
      </c>
      <c r="F805" s="2" t="b">
        <f>AND(IF($B$486='Бланк для заполнения'!C26,'Бланк для заполнения'!I26),IF($C$786='Бланк для заполнения'!J26,'Бланк для заполнения'!I26))</f>
        <v>0</v>
      </c>
      <c r="G805" s="2">
        <f>IF(F805=TRUE,'Бланк для заполнения'!K26,0)</f>
        <v>0</v>
      </c>
      <c r="H805" s="9"/>
      <c r="I805" s="3"/>
      <c r="J805"/>
      <c r="K805"/>
      <c r="L805"/>
      <c r="M805"/>
      <c r="N805"/>
      <c r="O805"/>
      <c r="P805"/>
    </row>
    <row r="806" spans="1:16" ht="13.5" hidden="1" customHeight="1" x14ac:dyDescent="0.2">
      <c r="A806" s="4"/>
      <c r="B806" s="12"/>
      <c r="C806" s="2"/>
      <c r="D806" s="2"/>
      <c r="E806" s="1">
        <v>21</v>
      </c>
      <c r="F806" s="2" t="b">
        <f>AND(IF($B$486='Бланк для заполнения'!C27,'Бланк для заполнения'!I27),IF($C$786='Бланк для заполнения'!J27,'Бланк для заполнения'!I27))</f>
        <v>0</v>
      </c>
      <c r="G806" s="2">
        <f>IF(F806=TRUE,'Бланк для заполнения'!K27,0)</f>
        <v>0</v>
      </c>
      <c r="H806" s="9"/>
      <c r="I806" s="3"/>
      <c r="J806"/>
      <c r="K806"/>
      <c r="L806"/>
      <c r="M806"/>
      <c r="N806"/>
      <c r="O806"/>
      <c r="P806"/>
    </row>
    <row r="807" spans="1:16" ht="13.5" hidden="1" customHeight="1" x14ac:dyDescent="0.2">
      <c r="A807" s="4"/>
      <c r="B807" s="12"/>
      <c r="C807" s="2"/>
      <c r="D807" s="2"/>
      <c r="E807" s="1">
        <v>22</v>
      </c>
      <c r="F807" s="2" t="b">
        <f>AND(IF($B$486='Бланк для заполнения'!C28,'Бланк для заполнения'!I28),IF($C$786='Бланк для заполнения'!J28,'Бланк для заполнения'!I28))</f>
        <v>0</v>
      </c>
      <c r="G807" s="2">
        <f>IF(F807=TRUE,'Бланк для заполнения'!K28,0)</f>
        <v>0</v>
      </c>
      <c r="H807" s="9"/>
      <c r="I807" s="3"/>
      <c r="J807"/>
      <c r="K807"/>
      <c r="L807"/>
      <c r="M807"/>
      <c r="N807"/>
      <c r="O807"/>
      <c r="P807"/>
    </row>
    <row r="808" spans="1:16" ht="13.5" hidden="1" customHeight="1" x14ac:dyDescent="0.2">
      <c r="A808" s="4"/>
      <c r="B808" s="12"/>
      <c r="C808" s="2"/>
      <c r="D808" s="2"/>
      <c r="E808" s="1">
        <v>23</v>
      </c>
      <c r="F808" s="2" t="b">
        <f>AND(IF($B$486='Бланк для заполнения'!C29,'Бланк для заполнения'!I29),IF($C$786='Бланк для заполнения'!J29,'Бланк для заполнения'!I29))</f>
        <v>0</v>
      </c>
      <c r="G808" s="2">
        <f>IF(F808=TRUE,'Бланк для заполнения'!K29,0)</f>
        <v>0</v>
      </c>
      <c r="H808" s="9"/>
      <c r="I808" s="3"/>
      <c r="J808"/>
      <c r="K808"/>
      <c r="L808"/>
      <c r="M808"/>
      <c r="N808"/>
      <c r="O808"/>
      <c r="P808"/>
    </row>
    <row r="809" spans="1:16" ht="13.5" hidden="1" customHeight="1" x14ac:dyDescent="0.2">
      <c r="A809" s="4"/>
      <c r="B809" s="12"/>
      <c r="C809" s="2"/>
      <c r="D809" s="2"/>
      <c r="E809" s="1">
        <v>24</v>
      </c>
      <c r="F809" s="2" t="b">
        <f>AND(IF($B$486='Бланк для заполнения'!C30,'Бланк для заполнения'!I30),IF($C$786='Бланк для заполнения'!J30,'Бланк для заполнения'!I30))</f>
        <v>0</v>
      </c>
      <c r="G809" s="2">
        <f>IF(F809=TRUE,'Бланк для заполнения'!K30,0)</f>
        <v>0</v>
      </c>
      <c r="H809" s="9"/>
      <c r="I809" s="3"/>
      <c r="J809"/>
      <c r="K809"/>
      <c r="L809"/>
      <c r="M809"/>
      <c r="N809"/>
      <c r="O809"/>
      <c r="P809"/>
    </row>
    <row r="810" spans="1:16" ht="13.5" hidden="1" customHeight="1" x14ac:dyDescent="0.2">
      <c r="A810" s="4"/>
      <c r="B810" s="12"/>
      <c r="C810" s="2"/>
      <c r="D810" s="2"/>
      <c r="E810" s="1">
        <v>25</v>
      </c>
      <c r="F810" s="2" t="b">
        <f>AND(IF($B$486='Бланк для заполнения'!C31,'Бланк для заполнения'!I31),IF($C$786='Бланк для заполнения'!J31,'Бланк для заполнения'!I31))</f>
        <v>0</v>
      </c>
      <c r="G810" s="2">
        <f>IF(F810=TRUE,'Бланк для заполнения'!K31,0)</f>
        <v>0</v>
      </c>
      <c r="H810" s="9"/>
      <c r="I810" s="3"/>
      <c r="J810"/>
      <c r="K810"/>
      <c r="L810"/>
      <c r="M810"/>
      <c r="N810"/>
      <c r="O810"/>
      <c r="P810"/>
    </row>
    <row r="811" spans="1:16" ht="13.5" hidden="1" customHeight="1" x14ac:dyDescent="0.2">
      <c r="A811" s="4"/>
      <c r="B811" s="12"/>
      <c r="C811" s="2"/>
      <c r="D811" s="2"/>
      <c r="E811" s="1">
        <v>26</v>
      </c>
      <c r="F811" s="2" t="b">
        <f>AND(IF($B$486='Бланк для заполнения'!C32,'Бланк для заполнения'!I32),IF($C$786='Бланк для заполнения'!J32,'Бланк для заполнения'!I32))</f>
        <v>0</v>
      </c>
      <c r="G811" s="2">
        <f>IF(F811=TRUE,'Бланк для заполнения'!K32,0)</f>
        <v>0</v>
      </c>
      <c r="H811" s="9"/>
      <c r="I811" s="3"/>
      <c r="J811"/>
      <c r="K811"/>
      <c r="L811"/>
      <c r="M811"/>
      <c r="N811"/>
      <c r="O811"/>
      <c r="P811"/>
    </row>
    <row r="812" spans="1:16" ht="13.5" hidden="1" customHeight="1" x14ac:dyDescent="0.2">
      <c r="A812" s="4"/>
      <c r="B812" s="12"/>
      <c r="C812" s="2"/>
      <c r="D812" s="2"/>
      <c r="E812" s="1">
        <v>27</v>
      </c>
      <c r="F812" s="2" t="b">
        <f>AND(IF($B$486='Бланк для заполнения'!C33,'Бланк для заполнения'!I33),IF($C$786='Бланк для заполнения'!J33,'Бланк для заполнения'!I33))</f>
        <v>0</v>
      </c>
      <c r="G812" s="2">
        <f>IF(F812=TRUE,'Бланк для заполнения'!K33,0)</f>
        <v>0</v>
      </c>
      <c r="H812" s="9"/>
      <c r="I812" s="3"/>
      <c r="J812"/>
      <c r="K812"/>
      <c r="L812"/>
      <c r="M812"/>
      <c r="N812"/>
      <c r="O812"/>
      <c r="P812"/>
    </row>
    <row r="813" spans="1:16" ht="13.5" hidden="1" customHeight="1" x14ac:dyDescent="0.2">
      <c r="A813" s="4"/>
      <c r="B813" s="12"/>
      <c r="C813" s="2"/>
      <c r="D813" s="2"/>
      <c r="E813" s="1">
        <v>28</v>
      </c>
      <c r="F813" s="2" t="b">
        <f>AND(IF($B$486='Бланк для заполнения'!C34,'Бланк для заполнения'!I34),IF($C$786='Бланк для заполнения'!J34,'Бланк для заполнения'!I34))</f>
        <v>0</v>
      </c>
      <c r="G813" s="2">
        <f>IF(F813=TRUE,'Бланк для заполнения'!K34,0)</f>
        <v>0</v>
      </c>
      <c r="H813" s="9"/>
      <c r="I813" s="3"/>
      <c r="J813"/>
      <c r="K813"/>
      <c r="L813"/>
      <c r="M813"/>
      <c r="N813"/>
      <c r="O813"/>
      <c r="P813"/>
    </row>
    <row r="814" spans="1:16" ht="13.5" hidden="1" customHeight="1" x14ac:dyDescent="0.2">
      <c r="A814" s="4"/>
      <c r="B814" s="12"/>
      <c r="C814" s="2"/>
      <c r="D814" s="2"/>
      <c r="E814" s="1">
        <v>29</v>
      </c>
      <c r="F814" s="2" t="b">
        <f>AND(IF($B$486='Бланк для заполнения'!C35,'Бланк для заполнения'!I35),IF($C$786='Бланк для заполнения'!J35,'Бланк для заполнения'!I35))</f>
        <v>0</v>
      </c>
      <c r="G814" s="2">
        <f>IF(F814=TRUE,'Бланк для заполнения'!K35,0)</f>
        <v>0</v>
      </c>
      <c r="H814" s="9"/>
      <c r="I814" s="3"/>
      <c r="J814"/>
      <c r="K814"/>
      <c r="L814"/>
      <c r="M814"/>
      <c r="N814"/>
      <c r="O814"/>
      <c r="P814"/>
    </row>
    <row r="815" spans="1:16" ht="13.5" hidden="1" customHeight="1" x14ac:dyDescent="0.2">
      <c r="A815" s="4"/>
      <c r="B815" s="12"/>
      <c r="C815" s="2"/>
      <c r="D815" s="2"/>
      <c r="E815" s="1">
        <v>30</v>
      </c>
      <c r="F815" s="2" t="b">
        <f>AND(IF($B$486='Бланк для заполнения'!C36,'Бланк для заполнения'!I36),IF($C$786='Бланк для заполнения'!J36,'Бланк для заполнения'!I36))</f>
        <v>0</v>
      </c>
      <c r="G815" s="2">
        <f>IF(F815=TRUE,'Бланк для заполнения'!K36,0)</f>
        <v>0</v>
      </c>
      <c r="H815" s="9"/>
      <c r="I815" s="3"/>
      <c r="J815"/>
      <c r="K815"/>
      <c r="L815"/>
      <c r="M815"/>
      <c r="N815"/>
      <c r="O815"/>
      <c r="P815"/>
    </row>
    <row r="816" spans="1:16" x14ac:dyDescent="0.2">
      <c r="A816" s="4"/>
      <c r="B816" s="50" t="s">
        <v>218</v>
      </c>
      <c r="C816" s="51" t="s">
        <v>29</v>
      </c>
      <c r="D816" s="51"/>
      <c r="E816" s="1">
        <v>1</v>
      </c>
      <c r="F816" s="2" t="b">
        <f>AND(IF($B$486='Бланк для заполнения'!C7,'Бланк для заполнения'!I7),IF($C$816='Бланк для заполнения'!J7,'Бланк для заполнения'!I7))</f>
        <v>0</v>
      </c>
      <c r="G816" s="2">
        <f>IF(F816=TRUE,'Бланк для заполнения'!K7,0)</f>
        <v>0</v>
      </c>
      <c r="H816" s="49">
        <f>SUM(G816:G845)*16</f>
        <v>0</v>
      </c>
      <c r="I816" s="3"/>
      <c r="J816"/>
      <c r="K816"/>
      <c r="L816"/>
      <c r="M816"/>
      <c r="N816"/>
      <c r="O816"/>
      <c r="P816"/>
    </row>
    <row r="817" spans="1:16" ht="13.5" hidden="1" customHeight="1" x14ac:dyDescent="0.2">
      <c r="A817" s="4"/>
      <c r="B817" s="12"/>
      <c r="C817" s="2"/>
      <c r="D817" s="2"/>
      <c r="E817" s="1">
        <v>2</v>
      </c>
      <c r="F817" s="2" t="b">
        <f>AND(IF($B$486='Бланк для заполнения'!C8,'Бланк для заполнения'!I8),IF($C$816='Бланк для заполнения'!J8,'Бланк для заполнения'!I8))</f>
        <v>0</v>
      </c>
      <c r="G817" s="2">
        <f>IF(F817=TRUE,'Бланк для заполнения'!K8,0)</f>
        <v>0</v>
      </c>
      <c r="H817" s="9"/>
      <c r="I817" s="3"/>
      <c r="J817"/>
      <c r="K817"/>
      <c r="L817"/>
      <c r="M817"/>
      <c r="N817"/>
      <c r="O817"/>
      <c r="P817"/>
    </row>
    <row r="818" spans="1:16" ht="13.5" hidden="1" customHeight="1" x14ac:dyDescent="0.2">
      <c r="A818" s="4"/>
      <c r="B818" s="12"/>
      <c r="C818" s="2"/>
      <c r="D818" s="2"/>
      <c r="E818" s="1">
        <v>3</v>
      </c>
      <c r="F818" s="2" t="b">
        <f>AND(IF($B$486='Бланк для заполнения'!C9,'Бланк для заполнения'!I9),IF($C$816='Бланк для заполнения'!J9,'Бланк для заполнения'!I9))</f>
        <v>0</v>
      </c>
      <c r="G818" s="2">
        <f>IF(F818=TRUE,'Бланк для заполнения'!K9,0)</f>
        <v>0</v>
      </c>
      <c r="H818" s="9"/>
      <c r="I818" s="3"/>
      <c r="J818"/>
      <c r="K818"/>
      <c r="L818"/>
      <c r="M818"/>
      <c r="N818"/>
      <c r="O818"/>
      <c r="P818"/>
    </row>
    <row r="819" spans="1:16" ht="13.5" hidden="1" customHeight="1" x14ac:dyDescent="0.2">
      <c r="A819" s="4"/>
      <c r="B819" s="12"/>
      <c r="C819" s="2"/>
      <c r="D819" s="2"/>
      <c r="E819" s="1">
        <v>4</v>
      </c>
      <c r="F819" s="2" t="b">
        <f>AND(IF($B$486='Бланк для заполнения'!C10,'Бланк для заполнения'!I10),IF($C$816='Бланк для заполнения'!J10,'Бланк для заполнения'!I10))</f>
        <v>0</v>
      </c>
      <c r="G819" s="2">
        <f>IF(F819=TRUE,'Бланк для заполнения'!K10,0)</f>
        <v>0</v>
      </c>
      <c r="H819" s="9"/>
      <c r="I819" s="3"/>
      <c r="J819"/>
      <c r="K819"/>
      <c r="L819"/>
      <c r="M819"/>
      <c r="N819"/>
      <c r="O819"/>
      <c r="P819"/>
    </row>
    <row r="820" spans="1:16" ht="13.5" hidden="1" customHeight="1" x14ac:dyDescent="0.2">
      <c r="A820" s="4"/>
      <c r="B820" s="12"/>
      <c r="C820" s="2"/>
      <c r="D820" s="2"/>
      <c r="E820" s="1">
        <v>5</v>
      </c>
      <c r="F820" s="2" t="b">
        <f>AND(IF($B$486='Бланк для заполнения'!C11,'Бланк для заполнения'!I11),IF($C$816='Бланк для заполнения'!J11,'Бланк для заполнения'!I11))</f>
        <v>0</v>
      </c>
      <c r="G820" s="2">
        <f>IF(F820=TRUE,'Бланк для заполнения'!K11,0)</f>
        <v>0</v>
      </c>
      <c r="H820" s="9"/>
      <c r="I820" s="3"/>
      <c r="J820"/>
      <c r="K820"/>
      <c r="L820"/>
      <c r="M820"/>
      <c r="N820"/>
      <c r="O820"/>
      <c r="P820"/>
    </row>
    <row r="821" spans="1:16" ht="13.5" hidden="1" customHeight="1" x14ac:dyDescent="0.2">
      <c r="A821" s="4"/>
      <c r="B821" s="12"/>
      <c r="C821" s="2"/>
      <c r="D821" s="2"/>
      <c r="E821" s="1">
        <v>6</v>
      </c>
      <c r="F821" s="2" t="b">
        <f>AND(IF($B$486='Бланк для заполнения'!C12,'Бланк для заполнения'!I12),IF($C$816='Бланк для заполнения'!J12,'Бланк для заполнения'!I12))</f>
        <v>0</v>
      </c>
      <c r="G821" s="2">
        <f>IF(F821=TRUE,'Бланк для заполнения'!K12,0)</f>
        <v>0</v>
      </c>
      <c r="H821" s="9"/>
      <c r="I821" s="3"/>
      <c r="J821"/>
      <c r="K821"/>
      <c r="L821"/>
      <c r="M821"/>
      <c r="N821"/>
      <c r="O821"/>
      <c r="P821"/>
    </row>
    <row r="822" spans="1:16" ht="13.5" hidden="1" customHeight="1" x14ac:dyDescent="0.2">
      <c r="A822" s="4"/>
      <c r="B822" s="12"/>
      <c r="C822" s="2"/>
      <c r="D822" s="2"/>
      <c r="E822" s="1">
        <v>7</v>
      </c>
      <c r="F822" s="2" t="b">
        <f>AND(IF($B$486='Бланк для заполнения'!C13,'Бланк для заполнения'!I13),IF($C$816='Бланк для заполнения'!J13,'Бланк для заполнения'!I13))</f>
        <v>0</v>
      </c>
      <c r="G822" s="2">
        <f>IF(F822=TRUE,'Бланк для заполнения'!K13,0)</f>
        <v>0</v>
      </c>
      <c r="H822" s="9"/>
      <c r="I822" s="3"/>
      <c r="J822"/>
      <c r="K822"/>
      <c r="L822"/>
      <c r="M822"/>
      <c r="N822"/>
      <c r="O822"/>
      <c r="P822"/>
    </row>
    <row r="823" spans="1:16" ht="13.5" hidden="1" customHeight="1" x14ac:dyDescent="0.2">
      <c r="A823" s="4"/>
      <c r="B823" s="12"/>
      <c r="C823" s="2"/>
      <c r="D823" s="2"/>
      <c r="E823" s="1">
        <v>8</v>
      </c>
      <c r="F823" s="2" t="b">
        <f>AND(IF($B$486='Бланк для заполнения'!C14,'Бланк для заполнения'!I14),IF($C$816='Бланк для заполнения'!J14,'Бланк для заполнения'!I14))</f>
        <v>0</v>
      </c>
      <c r="G823" s="2">
        <f>IF(F823=TRUE,'Бланк для заполнения'!K14,0)</f>
        <v>0</v>
      </c>
      <c r="H823" s="9"/>
      <c r="I823" s="3"/>
      <c r="J823"/>
      <c r="K823"/>
      <c r="L823"/>
      <c r="M823"/>
      <c r="N823"/>
      <c r="O823"/>
      <c r="P823"/>
    </row>
    <row r="824" spans="1:16" ht="13.5" hidden="1" customHeight="1" x14ac:dyDescent="0.2">
      <c r="A824" s="4"/>
      <c r="B824" s="12"/>
      <c r="C824" s="2"/>
      <c r="D824" s="2"/>
      <c r="E824" s="1">
        <v>9</v>
      </c>
      <c r="F824" s="2" t="b">
        <f>AND(IF($B$486='Бланк для заполнения'!C15,'Бланк для заполнения'!I15),IF($C$816='Бланк для заполнения'!J15,'Бланк для заполнения'!I15))</f>
        <v>0</v>
      </c>
      <c r="G824" s="2">
        <f>IF(F824=TRUE,'Бланк для заполнения'!K15,0)</f>
        <v>0</v>
      </c>
      <c r="H824" s="9"/>
      <c r="I824" s="3"/>
      <c r="J824"/>
      <c r="K824"/>
      <c r="L824"/>
      <c r="M824"/>
      <c r="N824"/>
      <c r="O824"/>
      <c r="P824"/>
    </row>
    <row r="825" spans="1:16" ht="13.5" hidden="1" customHeight="1" x14ac:dyDescent="0.2">
      <c r="A825" s="4"/>
      <c r="B825" s="12"/>
      <c r="C825" s="2"/>
      <c r="D825" s="2"/>
      <c r="E825" s="1">
        <v>10</v>
      </c>
      <c r="F825" s="2" t="b">
        <f>AND(IF($B$486='Бланк для заполнения'!C16,'Бланк для заполнения'!I16),IF($C$816='Бланк для заполнения'!J16,'Бланк для заполнения'!I16))</f>
        <v>0</v>
      </c>
      <c r="G825" s="2">
        <f>IF(F825=TRUE,'Бланк для заполнения'!K16,0)</f>
        <v>0</v>
      </c>
      <c r="H825" s="9"/>
      <c r="I825" s="3"/>
      <c r="J825"/>
      <c r="K825"/>
      <c r="L825"/>
      <c r="M825"/>
      <c r="N825"/>
      <c r="O825"/>
      <c r="P825"/>
    </row>
    <row r="826" spans="1:16" ht="13.5" hidden="1" customHeight="1" x14ac:dyDescent="0.2">
      <c r="A826" s="4"/>
      <c r="B826" s="12"/>
      <c r="C826" s="2"/>
      <c r="D826" s="2"/>
      <c r="E826" s="1">
        <v>11</v>
      </c>
      <c r="F826" s="2" t="b">
        <f>AND(IF($B$486='Бланк для заполнения'!C17,'Бланк для заполнения'!I17),IF($C$816='Бланк для заполнения'!J17,'Бланк для заполнения'!I17))</f>
        <v>0</v>
      </c>
      <c r="G826" s="2">
        <f>IF(F826=TRUE,'Бланк для заполнения'!K17,0)</f>
        <v>0</v>
      </c>
      <c r="H826" s="9"/>
      <c r="I826" s="3"/>
      <c r="J826"/>
      <c r="K826"/>
      <c r="L826"/>
      <c r="M826"/>
      <c r="N826"/>
      <c r="O826"/>
      <c r="P826"/>
    </row>
    <row r="827" spans="1:16" ht="13.5" hidden="1" customHeight="1" x14ac:dyDescent="0.2">
      <c r="A827" s="4"/>
      <c r="B827" s="12"/>
      <c r="C827" s="2"/>
      <c r="D827" s="2"/>
      <c r="E827" s="1">
        <v>12</v>
      </c>
      <c r="F827" s="2" t="b">
        <f>AND(IF($B$486='Бланк для заполнения'!C18,'Бланк для заполнения'!I18),IF($C$816='Бланк для заполнения'!J18,'Бланк для заполнения'!I18))</f>
        <v>0</v>
      </c>
      <c r="G827" s="2">
        <f>IF(F827=TRUE,'Бланк для заполнения'!K18,0)</f>
        <v>0</v>
      </c>
      <c r="H827" s="9"/>
      <c r="I827" s="3"/>
      <c r="J827"/>
      <c r="K827"/>
      <c r="L827"/>
      <c r="M827"/>
      <c r="N827"/>
      <c r="O827"/>
      <c r="P827"/>
    </row>
    <row r="828" spans="1:16" ht="13.5" hidden="1" customHeight="1" x14ac:dyDescent="0.2">
      <c r="A828" s="4"/>
      <c r="B828" s="12"/>
      <c r="C828" s="2"/>
      <c r="D828" s="2"/>
      <c r="E828" s="1">
        <v>13</v>
      </c>
      <c r="F828" s="2" t="b">
        <f>AND(IF($B$486='Бланк для заполнения'!C19,'Бланк для заполнения'!I19),IF($C$816='Бланк для заполнения'!J19,'Бланк для заполнения'!I19))</f>
        <v>0</v>
      </c>
      <c r="G828" s="2">
        <f>IF(F828=TRUE,'Бланк для заполнения'!K19,0)</f>
        <v>0</v>
      </c>
      <c r="H828" s="9"/>
      <c r="I828" s="3"/>
      <c r="J828"/>
      <c r="K828"/>
      <c r="L828"/>
      <c r="M828"/>
      <c r="N828"/>
      <c r="O828"/>
      <c r="P828"/>
    </row>
    <row r="829" spans="1:16" ht="13.5" hidden="1" customHeight="1" x14ac:dyDescent="0.2">
      <c r="A829" s="4"/>
      <c r="B829" s="12"/>
      <c r="C829" s="2"/>
      <c r="D829" s="2"/>
      <c r="E829" s="1">
        <v>14</v>
      </c>
      <c r="F829" s="2" t="b">
        <f>AND(IF($B$486='Бланк для заполнения'!C20,'Бланк для заполнения'!I20),IF($C$816='Бланк для заполнения'!J20,'Бланк для заполнения'!I20))</f>
        <v>0</v>
      </c>
      <c r="G829" s="2">
        <f>IF(F829=TRUE,'Бланк для заполнения'!K20,0)</f>
        <v>0</v>
      </c>
      <c r="H829" s="9"/>
      <c r="I829" s="3"/>
      <c r="J829"/>
      <c r="K829"/>
      <c r="L829"/>
      <c r="M829"/>
      <c r="N829"/>
      <c r="O829"/>
      <c r="P829"/>
    </row>
    <row r="830" spans="1:16" ht="13.5" hidden="1" customHeight="1" x14ac:dyDescent="0.2">
      <c r="A830" s="4"/>
      <c r="B830" s="12"/>
      <c r="C830" s="2"/>
      <c r="D830" s="2"/>
      <c r="E830" s="1">
        <v>15</v>
      </c>
      <c r="F830" s="2" t="b">
        <f>AND(IF($B$486='Бланк для заполнения'!C21,'Бланк для заполнения'!I21),IF($C$816='Бланк для заполнения'!J21,'Бланк для заполнения'!I21))</f>
        <v>0</v>
      </c>
      <c r="G830" s="2">
        <f>IF(F830=TRUE,'Бланк для заполнения'!K21,0)</f>
        <v>0</v>
      </c>
      <c r="H830" s="9"/>
      <c r="I830" s="3"/>
      <c r="J830"/>
      <c r="K830"/>
      <c r="L830"/>
      <c r="M830"/>
      <c r="N830"/>
      <c r="O830"/>
      <c r="P830"/>
    </row>
    <row r="831" spans="1:16" ht="13.5" hidden="1" customHeight="1" x14ac:dyDescent="0.2">
      <c r="A831" s="4"/>
      <c r="B831" s="12"/>
      <c r="C831" s="2"/>
      <c r="D831" s="2"/>
      <c r="E831" s="1">
        <v>16</v>
      </c>
      <c r="F831" s="2" t="b">
        <f>AND(IF($B$486='Бланк для заполнения'!C22,'Бланк для заполнения'!I22),IF($C$816='Бланк для заполнения'!J22,'Бланк для заполнения'!I22))</f>
        <v>0</v>
      </c>
      <c r="G831" s="2">
        <f>IF(F831=TRUE,'Бланк для заполнения'!K22,0)</f>
        <v>0</v>
      </c>
      <c r="H831" s="9"/>
      <c r="I831" s="3"/>
      <c r="J831"/>
      <c r="K831"/>
      <c r="L831"/>
      <c r="M831"/>
      <c r="N831"/>
      <c r="O831"/>
      <c r="P831"/>
    </row>
    <row r="832" spans="1:16" ht="13.5" hidden="1" customHeight="1" x14ac:dyDescent="0.2">
      <c r="A832" s="4"/>
      <c r="B832" s="12"/>
      <c r="C832" s="2"/>
      <c r="D832" s="2"/>
      <c r="E832" s="1">
        <v>17</v>
      </c>
      <c r="F832" s="2" t="b">
        <f>AND(IF($B$486='Бланк для заполнения'!C23,'Бланк для заполнения'!I23),IF($C$816='Бланк для заполнения'!J23,'Бланк для заполнения'!I23))</f>
        <v>0</v>
      </c>
      <c r="G832" s="2">
        <f>IF(F832=TRUE,'Бланк для заполнения'!K23,0)</f>
        <v>0</v>
      </c>
      <c r="H832" s="9"/>
      <c r="I832" s="3"/>
      <c r="J832"/>
      <c r="K832"/>
      <c r="L832"/>
      <c r="M832"/>
      <c r="N832"/>
      <c r="O832"/>
      <c r="P832"/>
    </row>
    <row r="833" spans="1:16" ht="13.5" hidden="1" customHeight="1" x14ac:dyDescent="0.2">
      <c r="A833" s="4"/>
      <c r="B833" s="12"/>
      <c r="C833" s="2"/>
      <c r="D833" s="2"/>
      <c r="E833" s="1">
        <v>18</v>
      </c>
      <c r="F833" s="2" t="b">
        <f>AND(IF($B$486='Бланк для заполнения'!C24,'Бланк для заполнения'!I24),IF($C$816='Бланк для заполнения'!J24,'Бланк для заполнения'!I24))</f>
        <v>0</v>
      </c>
      <c r="G833" s="2">
        <f>IF(F833=TRUE,'Бланк для заполнения'!K24,0)</f>
        <v>0</v>
      </c>
      <c r="H833" s="9"/>
      <c r="I833" s="3"/>
      <c r="J833"/>
      <c r="K833"/>
      <c r="L833"/>
      <c r="M833"/>
      <c r="N833"/>
      <c r="O833"/>
      <c r="P833"/>
    </row>
    <row r="834" spans="1:16" ht="13.5" hidden="1" customHeight="1" x14ac:dyDescent="0.2">
      <c r="A834" s="4"/>
      <c r="B834" s="12"/>
      <c r="C834" s="2"/>
      <c r="D834" s="2"/>
      <c r="E834" s="1">
        <v>19</v>
      </c>
      <c r="F834" s="2" t="b">
        <f>AND(IF($B$486='Бланк для заполнения'!C25,'Бланк для заполнения'!I25),IF($C$816='Бланк для заполнения'!J25,'Бланк для заполнения'!I25))</f>
        <v>0</v>
      </c>
      <c r="G834" s="2">
        <f>IF(F834=TRUE,'Бланк для заполнения'!K25,0)</f>
        <v>0</v>
      </c>
      <c r="H834" s="9"/>
      <c r="I834" s="3"/>
      <c r="J834"/>
      <c r="K834"/>
      <c r="L834"/>
      <c r="M834"/>
      <c r="N834"/>
      <c r="O834"/>
      <c r="P834"/>
    </row>
    <row r="835" spans="1:16" ht="13.5" hidden="1" customHeight="1" x14ac:dyDescent="0.2">
      <c r="A835" s="4"/>
      <c r="B835" s="12"/>
      <c r="C835" s="2"/>
      <c r="D835" s="2"/>
      <c r="E835" s="1">
        <v>20</v>
      </c>
      <c r="F835" s="2" t="b">
        <f>AND(IF($B$486='Бланк для заполнения'!C26,'Бланк для заполнения'!I26),IF($C$816='Бланк для заполнения'!J26,'Бланк для заполнения'!I26))</f>
        <v>0</v>
      </c>
      <c r="G835" s="2">
        <f>IF(F835=TRUE,'Бланк для заполнения'!K26,0)</f>
        <v>0</v>
      </c>
      <c r="H835" s="9"/>
      <c r="I835" s="3"/>
      <c r="J835"/>
      <c r="K835"/>
      <c r="L835"/>
      <c r="M835"/>
      <c r="N835"/>
      <c r="O835"/>
      <c r="P835"/>
    </row>
    <row r="836" spans="1:16" ht="13.5" hidden="1" customHeight="1" x14ac:dyDescent="0.2">
      <c r="A836" s="4"/>
      <c r="B836" s="12"/>
      <c r="C836" s="2"/>
      <c r="D836" s="2"/>
      <c r="E836" s="1">
        <v>21</v>
      </c>
      <c r="F836" s="2" t="b">
        <f>AND(IF($B$486='Бланк для заполнения'!C27,'Бланк для заполнения'!I27),IF($C$816='Бланк для заполнения'!J27,'Бланк для заполнения'!I27))</f>
        <v>0</v>
      </c>
      <c r="G836" s="2">
        <f>IF(F836=TRUE,'Бланк для заполнения'!K27,0)</f>
        <v>0</v>
      </c>
      <c r="H836" s="9"/>
      <c r="I836" s="3"/>
      <c r="J836"/>
      <c r="K836"/>
      <c r="L836"/>
      <c r="M836"/>
      <c r="N836"/>
      <c r="O836"/>
      <c r="P836"/>
    </row>
    <row r="837" spans="1:16" ht="13.5" hidden="1" customHeight="1" x14ac:dyDescent="0.2">
      <c r="A837" s="4"/>
      <c r="B837" s="12"/>
      <c r="C837" s="2"/>
      <c r="D837" s="2"/>
      <c r="E837" s="1">
        <v>22</v>
      </c>
      <c r="F837" s="2" t="b">
        <f>AND(IF($B$486='Бланк для заполнения'!C28,'Бланк для заполнения'!I28),IF($C$816='Бланк для заполнения'!J28,'Бланк для заполнения'!I28))</f>
        <v>0</v>
      </c>
      <c r="G837" s="2">
        <f>IF(F837=TRUE,'Бланк для заполнения'!K28,0)</f>
        <v>0</v>
      </c>
      <c r="H837" s="9"/>
      <c r="I837" s="3"/>
      <c r="J837"/>
      <c r="K837"/>
      <c r="L837"/>
      <c r="M837"/>
      <c r="N837"/>
      <c r="O837"/>
      <c r="P837"/>
    </row>
    <row r="838" spans="1:16" ht="13.5" hidden="1" customHeight="1" x14ac:dyDescent="0.2">
      <c r="A838" s="4"/>
      <c r="B838" s="12"/>
      <c r="C838" s="2"/>
      <c r="D838" s="2"/>
      <c r="E838" s="1">
        <v>23</v>
      </c>
      <c r="F838" s="2" t="b">
        <f>AND(IF($B$486='Бланк для заполнения'!C29,'Бланк для заполнения'!I29),IF($C$816='Бланк для заполнения'!J29,'Бланк для заполнения'!I29))</f>
        <v>0</v>
      </c>
      <c r="G838" s="2">
        <f>IF(F838=TRUE,'Бланк для заполнения'!K29,0)</f>
        <v>0</v>
      </c>
      <c r="H838" s="9"/>
      <c r="I838" s="3"/>
      <c r="J838"/>
      <c r="K838"/>
      <c r="L838"/>
      <c r="M838"/>
      <c r="N838"/>
      <c r="O838"/>
      <c r="P838"/>
    </row>
    <row r="839" spans="1:16" ht="13.5" hidden="1" customHeight="1" x14ac:dyDescent="0.2">
      <c r="A839" s="4"/>
      <c r="B839" s="12"/>
      <c r="C839" s="2"/>
      <c r="D839" s="2"/>
      <c r="E839" s="1">
        <v>24</v>
      </c>
      <c r="F839" s="2" t="b">
        <f>AND(IF($B$486='Бланк для заполнения'!C30,'Бланк для заполнения'!I30),IF($C$816='Бланк для заполнения'!J30,'Бланк для заполнения'!I30))</f>
        <v>0</v>
      </c>
      <c r="G839" s="2">
        <f>IF(F839=TRUE,'Бланк для заполнения'!K30,0)</f>
        <v>0</v>
      </c>
      <c r="H839" s="9"/>
      <c r="I839" s="3"/>
      <c r="J839"/>
      <c r="K839"/>
      <c r="L839"/>
      <c r="M839"/>
      <c r="N839"/>
      <c r="O839"/>
      <c r="P839"/>
    </row>
    <row r="840" spans="1:16" ht="13.5" hidden="1" customHeight="1" x14ac:dyDescent="0.2">
      <c r="A840" s="4"/>
      <c r="B840" s="12"/>
      <c r="C840" s="2"/>
      <c r="D840" s="2"/>
      <c r="E840" s="1">
        <v>25</v>
      </c>
      <c r="F840" s="2" t="b">
        <f>AND(IF($B$486='Бланк для заполнения'!C31,'Бланк для заполнения'!I31),IF($C$816='Бланк для заполнения'!J31,'Бланк для заполнения'!I31))</f>
        <v>0</v>
      </c>
      <c r="G840" s="2">
        <f>IF(F840=TRUE,'Бланк для заполнения'!K31,0)</f>
        <v>0</v>
      </c>
      <c r="H840" s="9"/>
      <c r="I840" s="3"/>
      <c r="J840"/>
      <c r="K840"/>
      <c r="L840"/>
      <c r="M840"/>
      <c r="N840"/>
      <c r="O840"/>
      <c r="P840"/>
    </row>
    <row r="841" spans="1:16" ht="13.5" hidden="1" customHeight="1" x14ac:dyDescent="0.2">
      <c r="A841" s="4"/>
      <c r="B841" s="12"/>
      <c r="C841" s="2"/>
      <c r="D841" s="2"/>
      <c r="E841" s="1">
        <v>26</v>
      </c>
      <c r="F841" s="2" t="b">
        <f>AND(IF($B$486='Бланк для заполнения'!C32,'Бланк для заполнения'!I32),IF($C$816='Бланк для заполнения'!J32,'Бланк для заполнения'!I32))</f>
        <v>0</v>
      </c>
      <c r="G841" s="2">
        <f>IF(F841=TRUE,'Бланк для заполнения'!K32,0)</f>
        <v>0</v>
      </c>
      <c r="H841" s="9"/>
      <c r="I841" s="3"/>
      <c r="J841"/>
      <c r="K841"/>
      <c r="L841"/>
      <c r="M841"/>
      <c r="N841"/>
      <c r="O841"/>
      <c r="P841"/>
    </row>
    <row r="842" spans="1:16" ht="13.5" hidden="1" customHeight="1" x14ac:dyDescent="0.2">
      <c r="A842" s="4"/>
      <c r="B842" s="12"/>
      <c r="C842" s="2"/>
      <c r="D842" s="2"/>
      <c r="E842" s="1">
        <v>27</v>
      </c>
      <c r="F842" s="2" t="b">
        <f>AND(IF($B$486='Бланк для заполнения'!C33,'Бланк для заполнения'!I33),IF($C$816='Бланк для заполнения'!J33,'Бланк для заполнения'!I33))</f>
        <v>0</v>
      </c>
      <c r="G842" s="2">
        <f>IF(F842=TRUE,'Бланк для заполнения'!K33,0)</f>
        <v>0</v>
      </c>
      <c r="H842" s="9"/>
      <c r="I842" s="3"/>
      <c r="J842"/>
      <c r="K842"/>
      <c r="L842"/>
      <c r="M842"/>
      <c r="N842"/>
      <c r="O842"/>
      <c r="P842"/>
    </row>
    <row r="843" spans="1:16" ht="13.5" hidden="1" customHeight="1" x14ac:dyDescent="0.2">
      <c r="A843" s="4"/>
      <c r="B843" s="12"/>
      <c r="C843" s="2"/>
      <c r="D843" s="2"/>
      <c r="E843" s="1">
        <v>28</v>
      </c>
      <c r="F843" s="2" t="b">
        <f>AND(IF($B$486='Бланк для заполнения'!C34,'Бланк для заполнения'!I34),IF($C$816='Бланк для заполнения'!J34,'Бланк для заполнения'!I34))</f>
        <v>0</v>
      </c>
      <c r="G843" s="2">
        <f>IF(F843=TRUE,'Бланк для заполнения'!K34,0)</f>
        <v>0</v>
      </c>
      <c r="H843" s="9"/>
      <c r="I843" s="3"/>
      <c r="J843"/>
      <c r="K843"/>
      <c r="L843"/>
      <c r="M843"/>
      <c r="N843"/>
      <c r="O843"/>
      <c r="P843"/>
    </row>
    <row r="844" spans="1:16" ht="13.5" hidden="1" customHeight="1" x14ac:dyDescent="0.2">
      <c r="A844" s="4"/>
      <c r="B844" s="12"/>
      <c r="C844" s="2"/>
      <c r="D844" s="2"/>
      <c r="E844" s="1">
        <v>29</v>
      </c>
      <c r="F844" s="2" t="b">
        <f>AND(IF($B$486='Бланк для заполнения'!C35,'Бланк для заполнения'!I35),IF($C$816='Бланк для заполнения'!J35,'Бланк для заполнения'!I35))</f>
        <v>0</v>
      </c>
      <c r="G844" s="2">
        <f>IF(F844=TRUE,'Бланк для заполнения'!K35,0)</f>
        <v>0</v>
      </c>
      <c r="H844" s="9"/>
      <c r="I844" s="3"/>
      <c r="J844"/>
      <c r="K844"/>
      <c r="L844"/>
      <c r="M844"/>
      <c r="N844"/>
      <c r="O844"/>
      <c r="P844"/>
    </row>
    <row r="845" spans="1:16" ht="13.5" hidden="1" customHeight="1" x14ac:dyDescent="0.2">
      <c r="A845" s="4"/>
      <c r="B845" s="12"/>
      <c r="C845" s="2"/>
      <c r="D845" s="2"/>
      <c r="E845" s="1">
        <v>30</v>
      </c>
      <c r="F845" s="2" t="b">
        <f>AND(IF($B$486='Бланк для заполнения'!C36,'Бланк для заполнения'!I36),IF($C$816='Бланк для заполнения'!J36,'Бланк для заполнения'!I36))</f>
        <v>0</v>
      </c>
      <c r="G845" s="2">
        <f>IF(F845=TRUE,'Бланк для заполнения'!K36,0)</f>
        <v>0</v>
      </c>
      <c r="H845" s="9"/>
      <c r="I845" s="3"/>
      <c r="J845"/>
      <c r="K845"/>
      <c r="L845"/>
      <c r="M845"/>
      <c r="N845"/>
      <c r="O845"/>
      <c r="P845"/>
    </row>
    <row r="846" spans="1:16" x14ac:dyDescent="0.2">
      <c r="A846" s="18"/>
      <c r="B846" s="50" t="s">
        <v>96</v>
      </c>
      <c r="C846" s="51" t="s">
        <v>297</v>
      </c>
      <c r="D846" s="51" t="s">
        <v>94</v>
      </c>
      <c r="E846" s="1">
        <v>1</v>
      </c>
      <c r="F846" s="2" t="b">
        <f>AND(IF($B$486='Бланк для заполнения'!C7,'Бланк для заполнения'!U7),IF($C$846='Бланк для заполнения'!L7,'Бланк для заполнения'!U7))</f>
        <v>0</v>
      </c>
      <c r="G846" s="2">
        <f>IF(F846=TRUE,'Бланк для заполнения'!U7,0)</f>
        <v>0</v>
      </c>
      <c r="H846" s="49">
        <f>SUM(G846:G875)</f>
        <v>0</v>
      </c>
      <c r="I846" s="19"/>
    </row>
    <row r="847" spans="1:16" ht="13.5" hidden="1" customHeight="1" x14ac:dyDescent="0.2">
      <c r="A847" s="4"/>
      <c r="B847" s="12"/>
      <c r="C847" s="2"/>
      <c r="D847" s="2"/>
      <c r="E847" s="1">
        <v>2</v>
      </c>
      <c r="F847" s="2" t="b">
        <f>AND(IF($B$486='Бланк для заполнения'!C8,'Бланк для заполнения'!U8),IF($C$846='Бланк для заполнения'!L8,'Бланк для заполнения'!U8))</f>
        <v>0</v>
      </c>
      <c r="G847" s="2">
        <f>IF(F847=TRUE,'Бланк для заполнения'!U8,0)</f>
        <v>0</v>
      </c>
      <c r="H847" s="9"/>
      <c r="I847" s="3"/>
      <c r="J847"/>
      <c r="K847"/>
      <c r="L847"/>
      <c r="M847"/>
      <c r="N847"/>
      <c r="O847"/>
      <c r="P847"/>
    </row>
    <row r="848" spans="1:16" ht="13.5" hidden="1" customHeight="1" x14ac:dyDescent="0.2">
      <c r="A848" s="4"/>
      <c r="B848" s="12"/>
      <c r="C848" s="2"/>
      <c r="D848" s="2"/>
      <c r="E848" s="1">
        <v>3</v>
      </c>
      <c r="F848" s="2" t="b">
        <f>AND(IF($B$486='Бланк для заполнения'!C9,'Бланк для заполнения'!U9),IF($C$846='Бланк для заполнения'!L9,'Бланк для заполнения'!U9))</f>
        <v>0</v>
      </c>
      <c r="G848" s="2">
        <f>IF(F848=TRUE,'Бланк для заполнения'!U9,0)</f>
        <v>0</v>
      </c>
      <c r="H848" s="9"/>
      <c r="I848" s="3"/>
      <c r="J848"/>
      <c r="K848"/>
      <c r="L848"/>
      <c r="M848"/>
      <c r="N848"/>
      <c r="O848"/>
      <c r="P848"/>
    </row>
    <row r="849" spans="1:16" ht="13.5" hidden="1" customHeight="1" x14ac:dyDescent="0.2">
      <c r="A849" s="4"/>
      <c r="B849" s="12"/>
      <c r="C849" s="2"/>
      <c r="D849" s="2"/>
      <c r="E849" s="1">
        <v>4</v>
      </c>
      <c r="F849" s="2" t="b">
        <f>AND(IF($B$486='Бланк для заполнения'!C10,'Бланк для заполнения'!U10),IF($C$846='Бланк для заполнения'!L10,'Бланк для заполнения'!U10))</f>
        <v>0</v>
      </c>
      <c r="G849" s="2">
        <f>IF(F849=TRUE,'Бланк для заполнения'!U10,0)</f>
        <v>0</v>
      </c>
      <c r="H849" s="9"/>
      <c r="I849" s="3"/>
      <c r="J849"/>
      <c r="K849"/>
      <c r="L849"/>
      <c r="M849"/>
      <c r="N849"/>
      <c r="O849"/>
      <c r="P849"/>
    </row>
    <row r="850" spans="1:16" ht="13.5" hidden="1" customHeight="1" x14ac:dyDescent="0.2">
      <c r="A850" s="4"/>
      <c r="B850" s="12"/>
      <c r="C850" s="2"/>
      <c r="D850" s="2"/>
      <c r="E850" s="1">
        <v>5</v>
      </c>
      <c r="F850" s="2" t="b">
        <f>AND(IF($B$486='Бланк для заполнения'!C11,'Бланк для заполнения'!U11),IF($C$846='Бланк для заполнения'!L11,'Бланк для заполнения'!U11))</f>
        <v>0</v>
      </c>
      <c r="G850" s="2">
        <f>IF(F850=TRUE,'Бланк для заполнения'!U11,0)</f>
        <v>0</v>
      </c>
      <c r="H850" s="9"/>
      <c r="I850" s="3"/>
      <c r="J850"/>
      <c r="K850"/>
      <c r="L850"/>
      <c r="M850"/>
      <c r="N850"/>
      <c r="O850"/>
      <c r="P850"/>
    </row>
    <row r="851" spans="1:16" ht="13.5" hidden="1" customHeight="1" x14ac:dyDescent="0.2">
      <c r="A851" s="4"/>
      <c r="B851" s="12"/>
      <c r="C851" s="2"/>
      <c r="D851" s="2"/>
      <c r="E851" s="1">
        <v>6</v>
      </c>
      <c r="F851" s="2" t="b">
        <f>AND(IF($B$486='Бланк для заполнения'!C12,'Бланк для заполнения'!U12),IF($C$846='Бланк для заполнения'!L12,'Бланк для заполнения'!U12))</f>
        <v>0</v>
      </c>
      <c r="G851" s="2">
        <f>IF(F851=TRUE,'Бланк для заполнения'!U12,0)</f>
        <v>0</v>
      </c>
      <c r="H851" s="9"/>
      <c r="I851" s="3"/>
      <c r="J851"/>
      <c r="K851"/>
      <c r="L851"/>
      <c r="M851"/>
      <c r="N851"/>
      <c r="O851"/>
      <c r="P851"/>
    </row>
    <row r="852" spans="1:16" ht="13.5" hidden="1" customHeight="1" x14ac:dyDescent="0.2">
      <c r="A852" s="4"/>
      <c r="B852" s="12"/>
      <c r="C852" s="2"/>
      <c r="D852" s="2"/>
      <c r="E852" s="1">
        <v>7</v>
      </c>
      <c r="F852" s="2" t="b">
        <f>AND(IF($B$486='Бланк для заполнения'!C13,'Бланк для заполнения'!U13),IF($C$846='Бланк для заполнения'!L13,'Бланк для заполнения'!U13))</f>
        <v>0</v>
      </c>
      <c r="G852" s="2">
        <f>IF(F852=TRUE,'Бланк для заполнения'!U13,0)</f>
        <v>0</v>
      </c>
      <c r="H852" s="9"/>
      <c r="I852" s="3"/>
      <c r="J852"/>
      <c r="K852"/>
      <c r="L852"/>
      <c r="M852"/>
      <c r="N852"/>
      <c r="O852"/>
      <c r="P852"/>
    </row>
    <row r="853" spans="1:16" ht="13.5" hidden="1" customHeight="1" x14ac:dyDescent="0.2">
      <c r="A853" s="4"/>
      <c r="B853" s="12"/>
      <c r="C853" s="2"/>
      <c r="D853" s="2"/>
      <c r="E853" s="1">
        <v>8</v>
      </c>
      <c r="F853" s="2" t="b">
        <f>AND(IF($B$486='Бланк для заполнения'!C14,'Бланк для заполнения'!U14),IF($C$846='Бланк для заполнения'!L14,'Бланк для заполнения'!U14))</f>
        <v>0</v>
      </c>
      <c r="G853" s="2">
        <f>IF(F853=TRUE,'Бланк для заполнения'!U14,0)</f>
        <v>0</v>
      </c>
      <c r="H853" s="9"/>
      <c r="I853" s="3"/>
      <c r="J853"/>
      <c r="K853"/>
      <c r="L853"/>
      <c r="M853"/>
      <c r="N853"/>
      <c r="O853"/>
      <c r="P853"/>
    </row>
    <row r="854" spans="1:16" ht="13.5" hidden="1" customHeight="1" x14ac:dyDescent="0.2">
      <c r="A854" s="4"/>
      <c r="B854" s="12"/>
      <c r="C854" s="2"/>
      <c r="D854" s="2"/>
      <c r="E854" s="1">
        <v>9</v>
      </c>
      <c r="F854" s="2" t="b">
        <f>AND(IF($B$486='Бланк для заполнения'!C15,'Бланк для заполнения'!U15),IF($C$846='Бланк для заполнения'!L15,'Бланк для заполнения'!U15))</f>
        <v>0</v>
      </c>
      <c r="G854" s="2">
        <f>IF(F854=TRUE,'Бланк для заполнения'!U15,0)</f>
        <v>0</v>
      </c>
      <c r="H854" s="9"/>
      <c r="I854" s="3"/>
      <c r="J854"/>
      <c r="K854"/>
      <c r="L854"/>
      <c r="M854"/>
      <c r="N854"/>
      <c r="O854"/>
      <c r="P854"/>
    </row>
    <row r="855" spans="1:16" ht="13.5" hidden="1" customHeight="1" x14ac:dyDescent="0.2">
      <c r="A855" s="4"/>
      <c r="B855" s="12"/>
      <c r="C855" s="2"/>
      <c r="D855" s="2"/>
      <c r="E855" s="1">
        <v>10</v>
      </c>
      <c r="F855" s="2" t="b">
        <f>AND(IF($B$486='Бланк для заполнения'!C16,'Бланк для заполнения'!U16),IF($C$846='Бланк для заполнения'!L16,'Бланк для заполнения'!U16))</f>
        <v>0</v>
      </c>
      <c r="G855" s="2">
        <f>IF(F855=TRUE,'Бланк для заполнения'!U16,0)</f>
        <v>0</v>
      </c>
      <c r="H855" s="9"/>
      <c r="I855" s="3"/>
      <c r="J855"/>
      <c r="K855"/>
      <c r="L855"/>
      <c r="M855"/>
      <c r="N855"/>
      <c r="O855"/>
      <c r="P855"/>
    </row>
    <row r="856" spans="1:16" ht="13.5" hidden="1" customHeight="1" x14ac:dyDescent="0.2">
      <c r="A856" s="4"/>
      <c r="B856" s="12"/>
      <c r="C856" s="2"/>
      <c r="D856" s="2"/>
      <c r="E856" s="1">
        <v>11</v>
      </c>
      <c r="F856" s="2" t="b">
        <f>AND(IF($B$486='Бланк для заполнения'!C17,'Бланк для заполнения'!U17),IF($C$846='Бланк для заполнения'!L17,'Бланк для заполнения'!U17))</f>
        <v>0</v>
      </c>
      <c r="G856" s="2">
        <f>IF(F856=TRUE,'Бланк для заполнения'!U17,0)</f>
        <v>0</v>
      </c>
      <c r="H856" s="9"/>
      <c r="I856" s="3"/>
      <c r="J856"/>
      <c r="K856"/>
      <c r="L856"/>
      <c r="M856"/>
      <c r="N856"/>
      <c r="O856"/>
      <c r="P856"/>
    </row>
    <row r="857" spans="1:16" ht="13.5" hidden="1" customHeight="1" x14ac:dyDescent="0.2">
      <c r="A857" s="4"/>
      <c r="B857" s="12"/>
      <c r="C857" s="2"/>
      <c r="D857" s="2"/>
      <c r="E857" s="1">
        <v>12</v>
      </c>
      <c r="F857" s="2" t="b">
        <f>AND(IF($B$486='Бланк для заполнения'!C18,'Бланк для заполнения'!U18),IF($C$846='Бланк для заполнения'!L18,'Бланк для заполнения'!U18))</f>
        <v>0</v>
      </c>
      <c r="G857" s="2">
        <f>IF(F857=TRUE,'Бланк для заполнения'!U18,0)</f>
        <v>0</v>
      </c>
      <c r="H857" s="9"/>
      <c r="I857" s="3"/>
      <c r="J857"/>
      <c r="K857"/>
      <c r="L857"/>
      <c r="M857"/>
      <c r="N857"/>
      <c r="O857"/>
      <c r="P857"/>
    </row>
    <row r="858" spans="1:16" ht="13.5" hidden="1" customHeight="1" x14ac:dyDescent="0.2">
      <c r="A858" s="4"/>
      <c r="B858" s="12"/>
      <c r="C858" s="2"/>
      <c r="D858" s="2"/>
      <c r="E858" s="1">
        <v>13</v>
      </c>
      <c r="F858" s="2" t="b">
        <f>AND(IF($B$486='Бланк для заполнения'!C19,'Бланк для заполнения'!U19),IF($C$846='Бланк для заполнения'!L19,'Бланк для заполнения'!U19))</f>
        <v>0</v>
      </c>
      <c r="G858" s="2">
        <f>IF(F858=TRUE,'Бланк для заполнения'!U19,0)</f>
        <v>0</v>
      </c>
      <c r="H858" s="9"/>
      <c r="I858" s="3"/>
      <c r="J858"/>
      <c r="K858"/>
      <c r="L858"/>
      <c r="M858"/>
      <c r="N858"/>
      <c r="O858"/>
      <c r="P858"/>
    </row>
    <row r="859" spans="1:16" ht="13.5" hidden="1" customHeight="1" x14ac:dyDescent="0.2">
      <c r="A859" s="4"/>
      <c r="B859" s="12"/>
      <c r="C859" s="2"/>
      <c r="D859" s="2"/>
      <c r="E859" s="1">
        <v>14</v>
      </c>
      <c r="F859" s="2" t="b">
        <f>AND(IF($B$486='Бланк для заполнения'!C20,'Бланк для заполнения'!U20),IF($C$846='Бланк для заполнения'!L20,'Бланк для заполнения'!U20))</f>
        <v>0</v>
      </c>
      <c r="G859" s="2">
        <f>IF(F859=TRUE,'Бланк для заполнения'!U20,0)</f>
        <v>0</v>
      </c>
      <c r="H859" s="9"/>
      <c r="I859" s="3"/>
      <c r="J859"/>
      <c r="K859"/>
      <c r="L859"/>
      <c r="M859"/>
      <c r="N859"/>
      <c r="O859"/>
      <c r="P859"/>
    </row>
    <row r="860" spans="1:16" ht="13.5" hidden="1" customHeight="1" x14ac:dyDescent="0.2">
      <c r="A860" s="4"/>
      <c r="B860" s="12"/>
      <c r="C860" s="2"/>
      <c r="D860" s="2"/>
      <c r="E860" s="1">
        <v>15</v>
      </c>
      <c r="F860" s="2" t="b">
        <f>AND(IF($B$486='Бланк для заполнения'!C21,'Бланк для заполнения'!U21),IF($C$846='Бланк для заполнения'!L21,'Бланк для заполнения'!U21))</f>
        <v>0</v>
      </c>
      <c r="G860" s="2">
        <f>IF(F860=TRUE,'Бланк для заполнения'!U21,0)</f>
        <v>0</v>
      </c>
      <c r="H860" s="9"/>
      <c r="I860" s="3"/>
      <c r="J860"/>
      <c r="K860"/>
      <c r="L860"/>
      <c r="M860"/>
      <c r="N860"/>
      <c r="O860"/>
      <c r="P860"/>
    </row>
    <row r="861" spans="1:16" ht="13.5" hidden="1" customHeight="1" x14ac:dyDescent="0.2">
      <c r="A861" s="4"/>
      <c r="B861" s="12"/>
      <c r="C861" s="2"/>
      <c r="D861" s="2"/>
      <c r="E861" s="1">
        <v>16</v>
      </c>
      <c r="F861" s="2" t="b">
        <f>AND(IF($B$486='Бланк для заполнения'!C22,'Бланк для заполнения'!U22),IF($C$846='Бланк для заполнения'!L22,'Бланк для заполнения'!U22))</f>
        <v>0</v>
      </c>
      <c r="G861" s="2">
        <f>IF(F861=TRUE,'Бланк для заполнения'!U22,0)</f>
        <v>0</v>
      </c>
      <c r="H861" s="9"/>
      <c r="I861" s="3"/>
      <c r="J861"/>
      <c r="K861"/>
      <c r="L861"/>
      <c r="M861"/>
      <c r="N861"/>
      <c r="O861"/>
      <c r="P861"/>
    </row>
    <row r="862" spans="1:16" ht="13.5" hidden="1" customHeight="1" x14ac:dyDescent="0.2">
      <c r="A862" s="4"/>
      <c r="B862" s="12"/>
      <c r="C862" s="2"/>
      <c r="D862" s="2"/>
      <c r="E862" s="1">
        <v>17</v>
      </c>
      <c r="F862" s="2" t="b">
        <f>AND(IF($B$486='Бланк для заполнения'!C23,'Бланк для заполнения'!U23),IF($C$846='Бланк для заполнения'!L23,'Бланк для заполнения'!U23))</f>
        <v>0</v>
      </c>
      <c r="G862" s="2">
        <f>IF(F862=TRUE,'Бланк для заполнения'!U23,0)</f>
        <v>0</v>
      </c>
      <c r="H862" s="9"/>
      <c r="I862" s="3"/>
      <c r="J862"/>
      <c r="K862"/>
      <c r="L862"/>
      <c r="M862"/>
      <c r="N862"/>
      <c r="O862"/>
      <c r="P862"/>
    </row>
    <row r="863" spans="1:16" ht="13.5" hidden="1" customHeight="1" x14ac:dyDescent="0.2">
      <c r="A863" s="4"/>
      <c r="B863" s="12"/>
      <c r="C863" s="2"/>
      <c r="D863" s="2"/>
      <c r="E863" s="1">
        <v>18</v>
      </c>
      <c r="F863" s="2" t="b">
        <f>AND(IF($B$486='Бланк для заполнения'!C24,'Бланк для заполнения'!U24),IF($C$846='Бланк для заполнения'!L24,'Бланк для заполнения'!U24))</f>
        <v>0</v>
      </c>
      <c r="G863" s="2">
        <f>IF(F863=TRUE,'Бланк для заполнения'!U24,0)</f>
        <v>0</v>
      </c>
      <c r="H863" s="9"/>
      <c r="I863" s="3"/>
      <c r="J863"/>
      <c r="K863"/>
      <c r="L863"/>
      <c r="M863"/>
      <c r="N863"/>
      <c r="O863"/>
      <c r="P863"/>
    </row>
    <row r="864" spans="1:16" ht="13.5" hidden="1" customHeight="1" x14ac:dyDescent="0.2">
      <c r="A864" s="4"/>
      <c r="B864" s="12"/>
      <c r="C864" s="2"/>
      <c r="D864" s="2"/>
      <c r="E864" s="1">
        <v>19</v>
      </c>
      <c r="F864" s="2" t="b">
        <f>AND(IF($B$486='Бланк для заполнения'!C25,'Бланк для заполнения'!U25),IF($C$846='Бланк для заполнения'!L25,'Бланк для заполнения'!U25))</f>
        <v>0</v>
      </c>
      <c r="G864" s="2">
        <f>IF(F864=TRUE,'Бланк для заполнения'!U25,0)</f>
        <v>0</v>
      </c>
      <c r="H864" s="9"/>
      <c r="I864" s="3"/>
      <c r="J864"/>
      <c r="K864"/>
      <c r="L864"/>
      <c r="M864"/>
      <c r="N864"/>
      <c r="O864"/>
      <c r="P864"/>
    </row>
    <row r="865" spans="1:16" ht="13.5" hidden="1" customHeight="1" x14ac:dyDescent="0.2">
      <c r="A865" s="4"/>
      <c r="B865" s="12"/>
      <c r="C865" s="2"/>
      <c r="D865" s="2"/>
      <c r="E865" s="1">
        <v>20</v>
      </c>
      <c r="F865" s="2" t="b">
        <f>AND(IF($B$486='Бланк для заполнения'!C26,'Бланк для заполнения'!U26),IF($C$846='Бланк для заполнения'!L26,'Бланк для заполнения'!U26))</f>
        <v>0</v>
      </c>
      <c r="G865" s="2">
        <f>IF(F865=TRUE,'Бланк для заполнения'!U26,0)</f>
        <v>0</v>
      </c>
      <c r="H865" s="9"/>
      <c r="I865" s="3"/>
      <c r="J865"/>
      <c r="K865"/>
      <c r="L865"/>
      <c r="M865"/>
      <c r="N865"/>
      <c r="O865"/>
      <c r="P865"/>
    </row>
    <row r="866" spans="1:16" ht="13.5" hidden="1" customHeight="1" x14ac:dyDescent="0.2">
      <c r="A866" s="4"/>
      <c r="B866" s="12"/>
      <c r="C866" s="2"/>
      <c r="D866" s="2"/>
      <c r="E866" s="1">
        <v>21</v>
      </c>
      <c r="F866" s="2" t="b">
        <f>AND(IF($B$486='Бланк для заполнения'!C27,'Бланк для заполнения'!U27),IF($C$846='Бланк для заполнения'!L27,'Бланк для заполнения'!U27))</f>
        <v>0</v>
      </c>
      <c r="G866" s="2">
        <f>IF(F866=TRUE,'Бланк для заполнения'!U27,0)</f>
        <v>0</v>
      </c>
      <c r="H866" s="9"/>
      <c r="I866" s="3"/>
      <c r="J866"/>
      <c r="K866"/>
      <c r="L866"/>
      <c r="M866"/>
      <c r="N866"/>
      <c r="O866"/>
      <c r="P866"/>
    </row>
    <row r="867" spans="1:16" ht="13.5" hidden="1" customHeight="1" x14ac:dyDescent="0.2">
      <c r="A867" s="4"/>
      <c r="B867" s="12"/>
      <c r="C867" s="2"/>
      <c r="D867" s="2"/>
      <c r="E867" s="1">
        <v>22</v>
      </c>
      <c r="F867" s="2" t="b">
        <f>AND(IF($B$486='Бланк для заполнения'!C28,'Бланк для заполнения'!U28),IF($C$846='Бланк для заполнения'!L28,'Бланк для заполнения'!U28))</f>
        <v>0</v>
      </c>
      <c r="G867" s="2">
        <f>IF(F867=TRUE,'Бланк для заполнения'!U28,0)</f>
        <v>0</v>
      </c>
      <c r="H867" s="9"/>
      <c r="I867" s="3"/>
      <c r="J867"/>
      <c r="K867"/>
      <c r="L867"/>
      <c r="M867"/>
      <c r="N867"/>
      <c r="O867"/>
      <c r="P867"/>
    </row>
    <row r="868" spans="1:16" ht="13.5" hidden="1" customHeight="1" x14ac:dyDescent="0.2">
      <c r="A868" s="4"/>
      <c r="B868" s="12"/>
      <c r="C868" s="2"/>
      <c r="D868" s="2"/>
      <c r="E868" s="1">
        <v>23</v>
      </c>
      <c r="F868" s="2" t="b">
        <f>AND(IF($B$486='Бланк для заполнения'!C29,'Бланк для заполнения'!U29),IF($C$846='Бланк для заполнения'!L29,'Бланк для заполнения'!U29))</f>
        <v>0</v>
      </c>
      <c r="G868" s="2">
        <f>IF(F868=TRUE,'Бланк для заполнения'!U29,0)</f>
        <v>0</v>
      </c>
      <c r="H868" s="9"/>
      <c r="I868" s="3"/>
      <c r="J868"/>
      <c r="K868"/>
      <c r="L868"/>
      <c r="M868"/>
      <c r="N868"/>
      <c r="O868"/>
      <c r="P868"/>
    </row>
    <row r="869" spans="1:16" ht="13.5" hidden="1" customHeight="1" x14ac:dyDescent="0.2">
      <c r="A869" s="4"/>
      <c r="B869" s="12"/>
      <c r="C869" s="2"/>
      <c r="D869" s="2"/>
      <c r="E869" s="1">
        <v>24</v>
      </c>
      <c r="F869" s="2" t="b">
        <f>AND(IF($B$486='Бланк для заполнения'!C30,'Бланк для заполнения'!U30),IF($C$846='Бланк для заполнения'!L30,'Бланк для заполнения'!U30))</f>
        <v>0</v>
      </c>
      <c r="G869" s="2">
        <f>IF(F869=TRUE,'Бланк для заполнения'!U30,0)</f>
        <v>0</v>
      </c>
      <c r="H869" s="9"/>
      <c r="I869" s="3"/>
      <c r="J869"/>
      <c r="K869"/>
      <c r="L869"/>
      <c r="M869"/>
      <c r="N869"/>
      <c r="O869"/>
      <c r="P869"/>
    </row>
    <row r="870" spans="1:16" ht="13.5" hidden="1" customHeight="1" x14ac:dyDescent="0.2">
      <c r="A870" s="4"/>
      <c r="B870" s="12"/>
      <c r="C870" s="2"/>
      <c r="D870" s="2"/>
      <c r="E870" s="1">
        <v>25</v>
      </c>
      <c r="F870" s="2" t="b">
        <f>AND(IF($B$486='Бланк для заполнения'!C31,'Бланк для заполнения'!U31),IF($C$846='Бланк для заполнения'!L31,'Бланк для заполнения'!U31))</f>
        <v>0</v>
      </c>
      <c r="G870" s="2">
        <f>IF(F870=TRUE,'Бланк для заполнения'!U31,0)</f>
        <v>0</v>
      </c>
      <c r="H870" s="9"/>
      <c r="I870" s="3"/>
      <c r="J870"/>
      <c r="K870"/>
      <c r="L870"/>
      <c r="M870"/>
      <c r="N870"/>
      <c r="O870"/>
      <c r="P870"/>
    </row>
    <row r="871" spans="1:16" ht="13.5" hidden="1" customHeight="1" x14ac:dyDescent="0.2">
      <c r="A871" s="4"/>
      <c r="B871" s="12"/>
      <c r="C871" s="2"/>
      <c r="D871" s="2"/>
      <c r="E871" s="1">
        <v>26</v>
      </c>
      <c r="F871" s="2" t="b">
        <f>AND(IF($B$486='Бланк для заполнения'!C32,'Бланк для заполнения'!U32),IF($C$846='Бланк для заполнения'!L32,'Бланк для заполнения'!U32))</f>
        <v>0</v>
      </c>
      <c r="G871" s="2">
        <f>IF(F871=TRUE,'Бланк для заполнения'!U32,0)</f>
        <v>0</v>
      </c>
      <c r="H871" s="9"/>
      <c r="I871" s="3"/>
      <c r="J871"/>
      <c r="K871"/>
      <c r="L871"/>
      <c r="M871"/>
      <c r="N871"/>
      <c r="O871"/>
      <c r="P871"/>
    </row>
    <row r="872" spans="1:16" ht="13.5" hidden="1" customHeight="1" x14ac:dyDescent="0.2">
      <c r="A872" s="4"/>
      <c r="B872" s="12"/>
      <c r="C872" s="2"/>
      <c r="D872" s="2"/>
      <c r="E872" s="1">
        <v>27</v>
      </c>
      <c r="F872" s="2" t="b">
        <f>AND(IF($B$486='Бланк для заполнения'!C33,'Бланк для заполнения'!U33),IF($C$846='Бланк для заполнения'!L33,'Бланк для заполнения'!U33))</f>
        <v>0</v>
      </c>
      <c r="G872" s="2">
        <f>IF(F872=TRUE,'Бланк для заполнения'!U33,0)</f>
        <v>0</v>
      </c>
      <c r="H872" s="9"/>
      <c r="I872" s="3"/>
      <c r="J872"/>
      <c r="K872"/>
      <c r="L872"/>
      <c r="M872"/>
      <c r="N872"/>
      <c r="O872"/>
      <c r="P872"/>
    </row>
    <row r="873" spans="1:16" ht="13.5" hidden="1" customHeight="1" x14ac:dyDescent="0.2">
      <c r="A873" s="4"/>
      <c r="B873" s="12"/>
      <c r="C873" s="2"/>
      <c r="D873" s="2"/>
      <c r="E873" s="1">
        <v>28</v>
      </c>
      <c r="F873" s="2" t="b">
        <f>AND(IF($B$486='Бланк для заполнения'!C34,'Бланк для заполнения'!U34),IF($C$846='Бланк для заполнения'!L34,'Бланк для заполнения'!U34))</f>
        <v>0</v>
      </c>
      <c r="G873" s="2">
        <f>IF(F873=TRUE,'Бланк для заполнения'!U34,0)</f>
        <v>0</v>
      </c>
      <c r="H873" s="9"/>
      <c r="I873" s="3"/>
      <c r="J873"/>
      <c r="K873"/>
      <c r="L873"/>
      <c r="M873"/>
      <c r="N873"/>
      <c r="O873"/>
      <c r="P873"/>
    </row>
    <row r="874" spans="1:16" ht="13.5" hidden="1" customHeight="1" x14ac:dyDescent="0.2">
      <c r="A874" s="4"/>
      <c r="B874" s="12"/>
      <c r="C874" s="2"/>
      <c r="D874" s="2"/>
      <c r="E874" s="1">
        <v>29</v>
      </c>
      <c r="F874" s="2" t="b">
        <f>AND(IF($B$486='Бланк для заполнения'!C35,'Бланк для заполнения'!U35),IF($C$846='Бланк для заполнения'!L35,'Бланк для заполнения'!U35))</f>
        <v>0</v>
      </c>
      <c r="G874" s="2">
        <f>IF(F874=TRUE,'Бланк для заполнения'!U35,0)</f>
        <v>0</v>
      </c>
      <c r="H874" s="9"/>
      <c r="I874" s="3"/>
      <c r="J874"/>
      <c r="K874"/>
      <c r="L874"/>
      <c r="M874"/>
      <c r="N874"/>
      <c r="O874"/>
      <c r="P874"/>
    </row>
    <row r="875" spans="1:16" ht="13.5" hidden="1" customHeight="1" thickBot="1" x14ac:dyDescent="0.25">
      <c r="A875" s="4"/>
      <c r="B875" s="12"/>
      <c r="C875" s="2"/>
      <c r="D875" s="2"/>
      <c r="E875" s="1">
        <v>30</v>
      </c>
      <c r="F875" s="2" t="b">
        <f>AND(IF($B$486='Бланк для заполнения'!C36,'Бланк для заполнения'!U36),IF($C$846='Бланк для заполнения'!L36,'Бланк для заполнения'!U36))</f>
        <v>0</v>
      </c>
      <c r="G875" s="2">
        <f>IF(F875=TRUE,'Бланк для заполнения'!U36,0)</f>
        <v>0</v>
      </c>
      <c r="H875" s="9"/>
      <c r="I875" s="3"/>
      <c r="J875"/>
      <c r="K875"/>
      <c r="L875"/>
      <c r="M875"/>
      <c r="N875"/>
      <c r="O875"/>
      <c r="P875"/>
    </row>
    <row r="876" spans="1:16" x14ac:dyDescent="0.2">
      <c r="A876" s="18"/>
      <c r="B876" s="50" t="s">
        <v>96</v>
      </c>
      <c r="C876" s="51" t="s">
        <v>42</v>
      </c>
      <c r="D876" s="51" t="s">
        <v>94</v>
      </c>
      <c r="E876" s="1">
        <v>1</v>
      </c>
      <c r="F876" s="2" t="b">
        <f>AND(IF($B$486='Бланк для заполнения'!C7,'Бланк для заполнения'!U7),IF($C$876='Бланк для заполнения'!L7,'Бланк для заполнения'!U7))</f>
        <v>0</v>
      </c>
      <c r="G876" s="2">
        <f>IF(F876=TRUE,'Бланк для заполнения'!U7,0)</f>
        <v>0</v>
      </c>
      <c r="H876" s="49">
        <f>SUM(G876:G905)</f>
        <v>0</v>
      </c>
      <c r="I876" s="19"/>
    </row>
    <row r="877" spans="1:16" ht="13.5" hidden="1" customHeight="1" x14ac:dyDescent="0.2">
      <c r="A877" s="4"/>
      <c r="B877" s="12"/>
      <c r="C877" s="2"/>
      <c r="D877" s="2"/>
      <c r="E877" s="1">
        <v>2</v>
      </c>
      <c r="F877" s="2" t="b">
        <f>AND(IF($B$486='Бланк для заполнения'!C8,'Бланк для заполнения'!U8),IF($C$876='Бланк для заполнения'!L8,'Бланк для заполнения'!U8))</f>
        <v>0</v>
      </c>
      <c r="G877" s="2">
        <f>IF(F877=TRUE,'Бланк для заполнения'!U8,0)</f>
        <v>0</v>
      </c>
      <c r="H877" s="9"/>
      <c r="I877" s="3"/>
      <c r="J877"/>
      <c r="K877"/>
      <c r="L877"/>
      <c r="M877"/>
      <c r="N877"/>
      <c r="O877"/>
      <c r="P877"/>
    </row>
    <row r="878" spans="1:16" ht="13.5" hidden="1" customHeight="1" x14ac:dyDescent="0.2">
      <c r="A878" s="4"/>
      <c r="B878" s="12"/>
      <c r="C878" s="2"/>
      <c r="D878" s="2"/>
      <c r="E878" s="1">
        <v>3</v>
      </c>
      <c r="F878" s="2" t="b">
        <f>AND(IF($B$486='Бланк для заполнения'!C9,'Бланк для заполнения'!U9),IF($C$876='Бланк для заполнения'!L9,'Бланк для заполнения'!U9))</f>
        <v>0</v>
      </c>
      <c r="G878" s="2">
        <f>IF(F878=TRUE,'Бланк для заполнения'!U9,0)</f>
        <v>0</v>
      </c>
      <c r="H878" s="9"/>
      <c r="I878" s="3"/>
      <c r="J878"/>
      <c r="K878"/>
      <c r="L878"/>
      <c r="M878"/>
      <c r="N878"/>
      <c r="O878"/>
      <c r="P878"/>
    </row>
    <row r="879" spans="1:16" ht="13.5" hidden="1" customHeight="1" x14ac:dyDescent="0.2">
      <c r="A879" s="4"/>
      <c r="B879" s="12"/>
      <c r="C879" s="2"/>
      <c r="D879" s="2"/>
      <c r="E879" s="1">
        <v>4</v>
      </c>
      <c r="F879" s="2" t="b">
        <f>AND(IF($B$486='Бланк для заполнения'!C10,'Бланк для заполнения'!U10),IF($C$876='Бланк для заполнения'!L10,'Бланк для заполнения'!U10))</f>
        <v>0</v>
      </c>
      <c r="G879" s="2">
        <f>IF(F879=TRUE,'Бланк для заполнения'!U10,0)</f>
        <v>0</v>
      </c>
      <c r="H879" s="9"/>
      <c r="I879" s="3"/>
      <c r="J879"/>
      <c r="K879"/>
      <c r="L879"/>
      <c r="M879"/>
      <c r="N879"/>
      <c r="O879"/>
      <c r="P879"/>
    </row>
    <row r="880" spans="1:16" ht="13.5" hidden="1" customHeight="1" x14ac:dyDescent="0.2">
      <c r="A880" s="4"/>
      <c r="B880" s="12"/>
      <c r="C880" s="2"/>
      <c r="D880" s="2"/>
      <c r="E880" s="1">
        <v>5</v>
      </c>
      <c r="F880" s="2" t="b">
        <f>AND(IF($B$486='Бланк для заполнения'!C11,'Бланк для заполнения'!U11),IF($C$876='Бланк для заполнения'!L11,'Бланк для заполнения'!U11))</f>
        <v>0</v>
      </c>
      <c r="G880" s="2">
        <f>IF(F880=TRUE,'Бланк для заполнения'!U11,0)</f>
        <v>0</v>
      </c>
      <c r="H880" s="9"/>
      <c r="I880" s="3"/>
      <c r="J880"/>
      <c r="K880"/>
      <c r="L880"/>
      <c r="M880"/>
      <c r="N880"/>
      <c r="O880"/>
      <c r="P880"/>
    </row>
    <row r="881" spans="1:16" ht="13.5" hidden="1" customHeight="1" x14ac:dyDescent="0.2">
      <c r="A881" s="4"/>
      <c r="B881" s="12"/>
      <c r="C881" s="2"/>
      <c r="D881" s="2"/>
      <c r="E881" s="1">
        <v>6</v>
      </c>
      <c r="F881" s="2" t="b">
        <f>AND(IF($B$486='Бланк для заполнения'!C12,'Бланк для заполнения'!U12),IF($C$876='Бланк для заполнения'!L12,'Бланк для заполнения'!U12))</f>
        <v>0</v>
      </c>
      <c r="G881" s="2">
        <f>IF(F881=TRUE,'Бланк для заполнения'!U12,0)</f>
        <v>0</v>
      </c>
      <c r="H881" s="9"/>
      <c r="I881" s="3"/>
      <c r="J881"/>
      <c r="K881"/>
      <c r="L881"/>
      <c r="M881"/>
      <c r="N881"/>
      <c r="O881"/>
      <c r="P881"/>
    </row>
    <row r="882" spans="1:16" ht="13.5" hidden="1" customHeight="1" x14ac:dyDescent="0.2">
      <c r="A882" s="4"/>
      <c r="B882" s="12"/>
      <c r="C882" s="2"/>
      <c r="D882" s="2"/>
      <c r="E882" s="1">
        <v>7</v>
      </c>
      <c r="F882" s="2" t="b">
        <f>AND(IF($B$486='Бланк для заполнения'!C13,'Бланк для заполнения'!U13),IF($C$876='Бланк для заполнения'!L13,'Бланк для заполнения'!U13))</f>
        <v>0</v>
      </c>
      <c r="G882" s="2">
        <f>IF(F882=TRUE,'Бланк для заполнения'!U13,0)</f>
        <v>0</v>
      </c>
      <c r="H882" s="9"/>
      <c r="I882" s="3"/>
      <c r="J882"/>
      <c r="K882"/>
      <c r="L882"/>
      <c r="M882"/>
      <c r="N882"/>
      <c r="O882"/>
      <c r="P882"/>
    </row>
    <row r="883" spans="1:16" ht="13.5" hidden="1" customHeight="1" x14ac:dyDescent="0.2">
      <c r="A883" s="4"/>
      <c r="B883" s="12"/>
      <c r="C883" s="2"/>
      <c r="D883" s="2"/>
      <c r="E883" s="1">
        <v>8</v>
      </c>
      <c r="F883" s="2" t="b">
        <f>AND(IF($B$486='Бланк для заполнения'!C14,'Бланк для заполнения'!U14),IF($C$876='Бланк для заполнения'!L14,'Бланк для заполнения'!U14))</f>
        <v>0</v>
      </c>
      <c r="G883" s="2">
        <f>IF(F883=TRUE,'Бланк для заполнения'!U14,0)</f>
        <v>0</v>
      </c>
      <c r="H883" s="9"/>
      <c r="I883" s="3"/>
      <c r="J883"/>
      <c r="K883"/>
      <c r="L883"/>
      <c r="M883"/>
      <c r="N883"/>
      <c r="O883"/>
      <c r="P883"/>
    </row>
    <row r="884" spans="1:16" ht="13.5" hidden="1" customHeight="1" x14ac:dyDescent="0.2">
      <c r="A884" s="4"/>
      <c r="B884" s="12"/>
      <c r="C884" s="2"/>
      <c r="D884" s="2"/>
      <c r="E884" s="1">
        <v>9</v>
      </c>
      <c r="F884" s="2" t="b">
        <f>AND(IF($B$486='Бланк для заполнения'!C15,'Бланк для заполнения'!U15),IF($C$876='Бланк для заполнения'!L15,'Бланк для заполнения'!U15))</f>
        <v>0</v>
      </c>
      <c r="G884" s="2">
        <f>IF(F884=TRUE,'Бланк для заполнения'!U15,0)</f>
        <v>0</v>
      </c>
      <c r="H884" s="9"/>
      <c r="I884" s="3"/>
      <c r="J884"/>
      <c r="K884"/>
      <c r="L884"/>
      <c r="M884"/>
      <c r="N884"/>
      <c r="O884"/>
      <c r="P884"/>
    </row>
    <row r="885" spans="1:16" ht="13.5" hidden="1" customHeight="1" x14ac:dyDescent="0.2">
      <c r="A885" s="4"/>
      <c r="B885" s="12"/>
      <c r="C885" s="2"/>
      <c r="D885" s="2"/>
      <c r="E885" s="1">
        <v>10</v>
      </c>
      <c r="F885" s="2" t="b">
        <f>AND(IF($B$486='Бланк для заполнения'!C16,'Бланк для заполнения'!U16),IF($C$876='Бланк для заполнения'!L16,'Бланк для заполнения'!U16))</f>
        <v>0</v>
      </c>
      <c r="G885" s="2">
        <f>IF(F885=TRUE,'Бланк для заполнения'!U16,0)</f>
        <v>0</v>
      </c>
      <c r="H885" s="9"/>
      <c r="I885" s="3"/>
      <c r="J885"/>
      <c r="K885"/>
      <c r="L885"/>
      <c r="M885"/>
      <c r="N885"/>
      <c r="O885"/>
      <c r="P885"/>
    </row>
    <row r="886" spans="1:16" ht="13.5" hidden="1" customHeight="1" x14ac:dyDescent="0.2">
      <c r="A886" s="4"/>
      <c r="B886" s="12"/>
      <c r="C886" s="2"/>
      <c r="D886" s="2"/>
      <c r="E886" s="1">
        <v>11</v>
      </c>
      <c r="F886" s="2" t="b">
        <f>AND(IF($B$486='Бланк для заполнения'!C17,'Бланк для заполнения'!U17),IF($C$876='Бланк для заполнения'!L17,'Бланк для заполнения'!U17))</f>
        <v>0</v>
      </c>
      <c r="G886" s="2">
        <f>IF(F886=TRUE,'Бланк для заполнения'!U17,0)</f>
        <v>0</v>
      </c>
      <c r="H886" s="9"/>
      <c r="I886" s="3"/>
      <c r="J886"/>
      <c r="K886"/>
      <c r="L886"/>
      <c r="M886"/>
      <c r="N886"/>
      <c r="O886"/>
      <c r="P886"/>
    </row>
    <row r="887" spans="1:16" ht="13.5" hidden="1" customHeight="1" x14ac:dyDescent="0.2">
      <c r="A887" s="4"/>
      <c r="B887" s="12"/>
      <c r="C887" s="2"/>
      <c r="D887" s="2"/>
      <c r="E887" s="1">
        <v>12</v>
      </c>
      <c r="F887" s="2" t="b">
        <f>AND(IF($B$486='Бланк для заполнения'!C18,'Бланк для заполнения'!U18),IF($C$876='Бланк для заполнения'!L18,'Бланк для заполнения'!U18))</f>
        <v>0</v>
      </c>
      <c r="G887" s="2">
        <f>IF(F887=TRUE,'Бланк для заполнения'!U18,0)</f>
        <v>0</v>
      </c>
      <c r="H887" s="9"/>
      <c r="I887" s="3"/>
      <c r="J887"/>
      <c r="K887"/>
      <c r="L887"/>
      <c r="M887"/>
      <c r="N887"/>
      <c r="O887"/>
      <c r="P887"/>
    </row>
    <row r="888" spans="1:16" ht="13.5" hidden="1" customHeight="1" x14ac:dyDescent="0.2">
      <c r="A888" s="4"/>
      <c r="B888" s="12"/>
      <c r="C888" s="2"/>
      <c r="D888" s="2"/>
      <c r="E888" s="1">
        <v>13</v>
      </c>
      <c r="F888" s="2" t="b">
        <f>AND(IF($B$486='Бланк для заполнения'!C19,'Бланк для заполнения'!U19),IF($C$876='Бланк для заполнения'!L19,'Бланк для заполнения'!U19))</f>
        <v>0</v>
      </c>
      <c r="G888" s="2">
        <f>IF(F888=TRUE,'Бланк для заполнения'!U19,0)</f>
        <v>0</v>
      </c>
      <c r="H888" s="9"/>
      <c r="I888" s="3"/>
      <c r="J888"/>
      <c r="K888"/>
      <c r="L888"/>
      <c r="M888"/>
      <c r="N888"/>
      <c r="O888"/>
      <c r="P888"/>
    </row>
    <row r="889" spans="1:16" ht="13.5" hidden="1" customHeight="1" x14ac:dyDescent="0.2">
      <c r="A889" s="4"/>
      <c r="B889" s="12"/>
      <c r="C889" s="2"/>
      <c r="D889" s="2"/>
      <c r="E889" s="1">
        <v>14</v>
      </c>
      <c r="F889" s="2" t="b">
        <f>AND(IF($B$486='Бланк для заполнения'!C20,'Бланк для заполнения'!U20),IF($C$876='Бланк для заполнения'!L20,'Бланк для заполнения'!U20))</f>
        <v>0</v>
      </c>
      <c r="G889" s="2">
        <f>IF(F889=TRUE,'Бланк для заполнения'!U20,0)</f>
        <v>0</v>
      </c>
      <c r="H889" s="9"/>
      <c r="I889" s="3"/>
      <c r="J889"/>
      <c r="K889"/>
      <c r="L889"/>
      <c r="M889"/>
      <c r="N889"/>
      <c r="O889"/>
      <c r="P889"/>
    </row>
    <row r="890" spans="1:16" ht="13.5" hidden="1" customHeight="1" x14ac:dyDescent="0.2">
      <c r="A890" s="4"/>
      <c r="B890" s="12"/>
      <c r="C890" s="2"/>
      <c r="D890" s="2"/>
      <c r="E890" s="1">
        <v>15</v>
      </c>
      <c r="F890" s="2" t="b">
        <f>AND(IF($B$486='Бланк для заполнения'!C21,'Бланк для заполнения'!U21),IF($C$876='Бланк для заполнения'!L21,'Бланк для заполнения'!U21))</f>
        <v>0</v>
      </c>
      <c r="G890" s="2">
        <f>IF(F890=TRUE,'Бланк для заполнения'!U21,0)</f>
        <v>0</v>
      </c>
      <c r="H890" s="9"/>
      <c r="I890" s="3"/>
      <c r="J890"/>
      <c r="K890"/>
      <c r="L890"/>
      <c r="M890"/>
      <c r="N890"/>
      <c r="O890"/>
      <c r="P890"/>
    </row>
    <row r="891" spans="1:16" ht="13.5" hidden="1" customHeight="1" x14ac:dyDescent="0.2">
      <c r="A891" s="4"/>
      <c r="B891" s="12"/>
      <c r="C891" s="2"/>
      <c r="D891" s="2"/>
      <c r="E891" s="1">
        <v>16</v>
      </c>
      <c r="F891" s="2" t="b">
        <f>AND(IF($B$486='Бланк для заполнения'!C22,'Бланк для заполнения'!U22),IF($C$876='Бланк для заполнения'!L22,'Бланк для заполнения'!U22))</f>
        <v>0</v>
      </c>
      <c r="G891" s="2">
        <f>IF(F891=TRUE,'Бланк для заполнения'!U22,0)</f>
        <v>0</v>
      </c>
      <c r="H891" s="9"/>
      <c r="I891" s="3"/>
      <c r="J891"/>
      <c r="K891"/>
      <c r="L891"/>
      <c r="M891"/>
      <c r="N891"/>
      <c r="O891"/>
      <c r="P891"/>
    </row>
    <row r="892" spans="1:16" ht="13.5" hidden="1" customHeight="1" x14ac:dyDescent="0.2">
      <c r="A892" s="4"/>
      <c r="B892" s="12"/>
      <c r="C892" s="2"/>
      <c r="D892" s="2"/>
      <c r="E892" s="1">
        <v>17</v>
      </c>
      <c r="F892" s="2" t="b">
        <f>AND(IF($B$486='Бланк для заполнения'!C23,'Бланк для заполнения'!U23),IF($C$876='Бланк для заполнения'!L23,'Бланк для заполнения'!U23))</f>
        <v>0</v>
      </c>
      <c r="G892" s="2">
        <f>IF(F892=TRUE,'Бланк для заполнения'!U23,0)</f>
        <v>0</v>
      </c>
      <c r="H892" s="9"/>
      <c r="I892" s="3"/>
      <c r="J892"/>
      <c r="K892"/>
      <c r="L892"/>
      <c r="M892"/>
      <c r="N892"/>
      <c r="O892"/>
      <c r="P892"/>
    </row>
    <row r="893" spans="1:16" ht="13.5" hidden="1" customHeight="1" x14ac:dyDescent="0.2">
      <c r="A893" s="4"/>
      <c r="B893" s="12"/>
      <c r="C893" s="2"/>
      <c r="D893" s="2"/>
      <c r="E893" s="1">
        <v>18</v>
      </c>
      <c r="F893" s="2" t="b">
        <f>AND(IF($B$486='Бланк для заполнения'!C24,'Бланк для заполнения'!U24),IF($C$876='Бланк для заполнения'!L24,'Бланк для заполнения'!U24))</f>
        <v>0</v>
      </c>
      <c r="G893" s="2">
        <f>IF(F893=TRUE,'Бланк для заполнения'!U24,0)</f>
        <v>0</v>
      </c>
      <c r="H893" s="9"/>
      <c r="I893" s="3"/>
      <c r="J893"/>
      <c r="K893"/>
      <c r="L893"/>
      <c r="M893"/>
      <c r="N893"/>
      <c r="O893"/>
      <c r="P893"/>
    </row>
    <row r="894" spans="1:16" ht="13.5" hidden="1" customHeight="1" x14ac:dyDescent="0.2">
      <c r="A894" s="4"/>
      <c r="B894" s="12"/>
      <c r="C894" s="2"/>
      <c r="D894" s="2"/>
      <c r="E894" s="1">
        <v>19</v>
      </c>
      <c r="F894" s="2" t="b">
        <f>AND(IF($B$486='Бланк для заполнения'!C25,'Бланк для заполнения'!U25),IF($C$876='Бланк для заполнения'!L25,'Бланк для заполнения'!U25))</f>
        <v>0</v>
      </c>
      <c r="G894" s="2">
        <f>IF(F894=TRUE,'Бланк для заполнения'!U25,0)</f>
        <v>0</v>
      </c>
      <c r="H894" s="9"/>
      <c r="I894" s="3"/>
      <c r="J894"/>
      <c r="K894"/>
      <c r="L894"/>
      <c r="M894"/>
      <c r="N894"/>
      <c r="O894"/>
      <c r="P894"/>
    </row>
    <row r="895" spans="1:16" ht="13.5" hidden="1" customHeight="1" x14ac:dyDescent="0.2">
      <c r="A895" s="4"/>
      <c r="B895" s="12"/>
      <c r="C895" s="2"/>
      <c r="D895" s="2"/>
      <c r="E895" s="1">
        <v>20</v>
      </c>
      <c r="F895" s="2" t="b">
        <f>AND(IF($B$486='Бланк для заполнения'!C26,'Бланк для заполнения'!U26),IF($C$876='Бланк для заполнения'!L26,'Бланк для заполнения'!U26))</f>
        <v>0</v>
      </c>
      <c r="G895" s="2">
        <f>IF(F895=TRUE,'Бланк для заполнения'!U26,0)</f>
        <v>0</v>
      </c>
      <c r="H895" s="9"/>
      <c r="I895" s="3"/>
      <c r="J895"/>
      <c r="K895"/>
      <c r="L895"/>
      <c r="M895"/>
      <c r="N895"/>
      <c r="O895"/>
      <c r="P895"/>
    </row>
    <row r="896" spans="1:16" ht="13.5" hidden="1" customHeight="1" x14ac:dyDescent="0.2">
      <c r="A896" s="4"/>
      <c r="B896" s="12"/>
      <c r="C896" s="2"/>
      <c r="D896" s="2"/>
      <c r="E896" s="1">
        <v>21</v>
      </c>
      <c r="F896" s="2" t="b">
        <f>AND(IF($B$486='Бланк для заполнения'!C27,'Бланк для заполнения'!U27),IF($C$876='Бланк для заполнения'!L27,'Бланк для заполнения'!U27))</f>
        <v>0</v>
      </c>
      <c r="G896" s="2">
        <f>IF(F896=TRUE,'Бланк для заполнения'!U27,0)</f>
        <v>0</v>
      </c>
      <c r="H896" s="9"/>
      <c r="I896" s="3"/>
      <c r="J896"/>
      <c r="K896"/>
      <c r="L896"/>
      <c r="M896"/>
      <c r="N896"/>
      <c r="O896"/>
      <c r="P896"/>
    </row>
    <row r="897" spans="1:16" ht="13.5" hidden="1" customHeight="1" x14ac:dyDescent="0.2">
      <c r="A897" s="4"/>
      <c r="B897" s="12"/>
      <c r="C897" s="2"/>
      <c r="D897" s="2"/>
      <c r="E897" s="1">
        <v>22</v>
      </c>
      <c r="F897" s="2" t="b">
        <f>AND(IF($B$486='Бланк для заполнения'!C28,'Бланк для заполнения'!U28),IF($C$876='Бланк для заполнения'!L28,'Бланк для заполнения'!U28))</f>
        <v>0</v>
      </c>
      <c r="G897" s="2">
        <f>IF(F897=TRUE,'Бланк для заполнения'!U28,0)</f>
        <v>0</v>
      </c>
      <c r="H897" s="9"/>
      <c r="I897" s="3"/>
      <c r="J897"/>
      <c r="K897"/>
      <c r="L897"/>
      <c r="M897"/>
      <c r="N897"/>
      <c r="O897"/>
      <c r="P897"/>
    </row>
    <row r="898" spans="1:16" ht="13.5" hidden="1" customHeight="1" x14ac:dyDescent="0.2">
      <c r="A898" s="4"/>
      <c r="B898" s="12"/>
      <c r="C898" s="2"/>
      <c r="D898" s="2"/>
      <c r="E898" s="1">
        <v>23</v>
      </c>
      <c r="F898" s="2" t="b">
        <f>AND(IF($B$486='Бланк для заполнения'!C29,'Бланк для заполнения'!U29),IF($C$876='Бланк для заполнения'!L29,'Бланк для заполнения'!U29))</f>
        <v>0</v>
      </c>
      <c r="G898" s="2">
        <f>IF(F898=TRUE,'Бланк для заполнения'!U29,0)</f>
        <v>0</v>
      </c>
      <c r="H898" s="9"/>
      <c r="I898" s="3"/>
      <c r="J898"/>
      <c r="K898"/>
      <c r="L898"/>
      <c r="M898"/>
      <c r="N898"/>
      <c r="O898"/>
      <c r="P898"/>
    </row>
    <row r="899" spans="1:16" ht="13.5" hidden="1" customHeight="1" x14ac:dyDescent="0.2">
      <c r="A899" s="4"/>
      <c r="B899" s="12"/>
      <c r="C899" s="2"/>
      <c r="D899" s="2"/>
      <c r="E899" s="1">
        <v>24</v>
      </c>
      <c r="F899" s="2" t="b">
        <f>AND(IF($B$486='Бланк для заполнения'!C30,'Бланк для заполнения'!U30),IF($C$876='Бланк для заполнения'!L30,'Бланк для заполнения'!U30))</f>
        <v>0</v>
      </c>
      <c r="G899" s="2">
        <f>IF(F899=TRUE,'Бланк для заполнения'!U30,0)</f>
        <v>0</v>
      </c>
      <c r="H899" s="9"/>
      <c r="I899" s="3"/>
      <c r="J899"/>
      <c r="K899"/>
      <c r="L899"/>
      <c r="M899"/>
      <c r="N899"/>
      <c r="O899"/>
      <c r="P899"/>
    </row>
    <row r="900" spans="1:16" ht="13.5" hidden="1" customHeight="1" x14ac:dyDescent="0.2">
      <c r="A900" s="4"/>
      <c r="B900" s="12"/>
      <c r="C900" s="2"/>
      <c r="D900" s="2"/>
      <c r="E900" s="1">
        <v>25</v>
      </c>
      <c r="F900" s="2" t="b">
        <f>AND(IF($B$486='Бланк для заполнения'!C31,'Бланк для заполнения'!U31),IF($C$876='Бланк для заполнения'!L31,'Бланк для заполнения'!U31))</f>
        <v>0</v>
      </c>
      <c r="G900" s="2">
        <f>IF(F900=TRUE,'Бланк для заполнения'!U31,0)</f>
        <v>0</v>
      </c>
      <c r="H900" s="9"/>
      <c r="I900" s="3"/>
      <c r="J900"/>
      <c r="K900"/>
      <c r="L900"/>
      <c r="M900"/>
      <c r="N900"/>
      <c r="O900"/>
      <c r="P900"/>
    </row>
    <row r="901" spans="1:16" ht="13.5" hidden="1" customHeight="1" x14ac:dyDescent="0.2">
      <c r="A901" s="4"/>
      <c r="B901" s="12"/>
      <c r="C901" s="2"/>
      <c r="D901" s="2"/>
      <c r="E901" s="1">
        <v>26</v>
      </c>
      <c r="F901" s="2" t="b">
        <f>AND(IF($B$486='Бланк для заполнения'!C32,'Бланк для заполнения'!U32),IF($C$876='Бланк для заполнения'!L32,'Бланк для заполнения'!U32))</f>
        <v>0</v>
      </c>
      <c r="G901" s="2">
        <f>IF(F901=TRUE,'Бланк для заполнения'!U32,0)</f>
        <v>0</v>
      </c>
      <c r="H901" s="9"/>
      <c r="I901" s="3"/>
      <c r="J901"/>
      <c r="K901"/>
      <c r="L901"/>
      <c r="M901"/>
      <c r="N901"/>
      <c r="O901"/>
      <c r="P901"/>
    </row>
    <row r="902" spans="1:16" ht="13.5" hidden="1" customHeight="1" x14ac:dyDescent="0.2">
      <c r="A902" s="4"/>
      <c r="B902" s="12"/>
      <c r="C902" s="2"/>
      <c r="D902" s="2"/>
      <c r="E902" s="1">
        <v>27</v>
      </c>
      <c r="F902" s="2" t="b">
        <f>AND(IF($B$486='Бланк для заполнения'!C33,'Бланк для заполнения'!U33),IF($C$876='Бланк для заполнения'!L33,'Бланк для заполнения'!U33))</f>
        <v>0</v>
      </c>
      <c r="G902" s="2">
        <f>IF(F902=TRUE,'Бланк для заполнения'!U33,0)</f>
        <v>0</v>
      </c>
      <c r="H902" s="9"/>
      <c r="I902" s="3"/>
      <c r="J902"/>
      <c r="K902"/>
      <c r="L902"/>
      <c r="M902"/>
      <c r="N902"/>
      <c r="O902"/>
      <c r="P902"/>
    </row>
    <row r="903" spans="1:16" ht="13.5" hidden="1" customHeight="1" x14ac:dyDescent="0.2">
      <c r="A903" s="4"/>
      <c r="B903" s="12"/>
      <c r="C903" s="2"/>
      <c r="D903" s="2"/>
      <c r="E903" s="1">
        <v>28</v>
      </c>
      <c r="F903" s="2" t="b">
        <f>AND(IF($B$486='Бланк для заполнения'!C34,'Бланк для заполнения'!U34),IF($C$876='Бланк для заполнения'!L34,'Бланк для заполнения'!U34))</f>
        <v>0</v>
      </c>
      <c r="G903" s="2">
        <f>IF(F903=TRUE,'Бланк для заполнения'!U34,0)</f>
        <v>0</v>
      </c>
      <c r="H903" s="9"/>
      <c r="I903" s="3"/>
      <c r="J903"/>
      <c r="K903"/>
      <c r="L903"/>
      <c r="M903"/>
      <c r="N903"/>
      <c r="O903"/>
      <c r="P903"/>
    </row>
    <row r="904" spans="1:16" ht="13.5" hidden="1" customHeight="1" x14ac:dyDescent="0.2">
      <c r="A904" s="4"/>
      <c r="B904" s="12"/>
      <c r="C904" s="2"/>
      <c r="D904" s="2"/>
      <c r="E904" s="1">
        <v>29</v>
      </c>
      <c r="F904" s="2" t="b">
        <f>AND(IF($B$486='Бланк для заполнения'!C35,'Бланк для заполнения'!U35),IF($C$876='Бланк для заполнения'!L35,'Бланк для заполнения'!U35))</f>
        <v>0</v>
      </c>
      <c r="G904" s="2">
        <f>IF(F904=TRUE,'Бланк для заполнения'!U35,0)</f>
        <v>0</v>
      </c>
      <c r="H904" s="9"/>
      <c r="I904" s="3"/>
      <c r="J904"/>
      <c r="K904"/>
      <c r="L904"/>
      <c r="M904"/>
      <c r="N904"/>
      <c r="O904"/>
      <c r="P904"/>
    </row>
    <row r="905" spans="1:16" ht="13.5" hidden="1" customHeight="1" x14ac:dyDescent="0.2">
      <c r="A905" s="4"/>
      <c r="B905" s="12"/>
      <c r="C905" s="2"/>
      <c r="D905" s="2"/>
      <c r="E905" s="1">
        <v>30</v>
      </c>
      <c r="F905" s="2" t="b">
        <f>AND(IF($B$486='Бланк для заполнения'!C36,'Бланк для заполнения'!U36),IF($C$876='Бланк для заполнения'!L36,'Бланк для заполнения'!U36))</f>
        <v>0</v>
      </c>
      <c r="G905" s="2">
        <f>IF(F905=TRUE,'Бланк для заполнения'!U36,0)</f>
        <v>0</v>
      </c>
      <c r="H905" s="9"/>
      <c r="I905" s="3"/>
      <c r="J905"/>
      <c r="K905"/>
      <c r="L905"/>
      <c r="M905"/>
      <c r="N905"/>
      <c r="O905"/>
      <c r="P905"/>
    </row>
    <row r="906" spans="1:16" x14ac:dyDescent="0.2">
      <c r="A906" s="18"/>
      <c r="B906" s="50" t="s">
        <v>96</v>
      </c>
      <c r="C906" s="51" t="s">
        <v>50</v>
      </c>
      <c r="D906" s="51" t="s">
        <v>94</v>
      </c>
      <c r="E906" s="1">
        <v>1</v>
      </c>
      <c r="F906" s="2" t="b">
        <f>AND(IF($B$486='Бланк для заполнения'!C7,'Бланк для заполнения'!U7),IF($C$906='Бланк для заполнения'!L7,'Бланк для заполнения'!U7))</f>
        <v>0</v>
      </c>
      <c r="G906" s="2">
        <f>IF(F906=TRUE,'Бланк для заполнения'!U7,0)</f>
        <v>0</v>
      </c>
      <c r="H906" s="49">
        <f>SUM(G906:G935)</f>
        <v>0</v>
      </c>
      <c r="I906" s="19"/>
    </row>
    <row r="907" spans="1:16" ht="13.5" hidden="1" customHeight="1" x14ac:dyDescent="0.2">
      <c r="A907" s="4"/>
      <c r="B907" s="12"/>
      <c r="C907" s="2"/>
      <c r="D907" s="2"/>
      <c r="E907" s="1">
        <v>2</v>
      </c>
      <c r="F907" s="2" t="b">
        <f>AND(IF($B$486='Бланк для заполнения'!C8,'Бланк для заполнения'!U8),IF($C$906='Бланк для заполнения'!L8,'Бланк для заполнения'!U8))</f>
        <v>0</v>
      </c>
      <c r="G907" s="2">
        <f>IF(F907=TRUE,'Бланк для заполнения'!U8,0)</f>
        <v>0</v>
      </c>
      <c r="H907" s="9"/>
      <c r="I907" s="3"/>
      <c r="J907"/>
      <c r="K907"/>
      <c r="L907"/>
      <c r="M907"/>
      <c r="N907"/>
      <c r="O907"/>
      <c r="P907"/>
    </row>
    <row r="908" spans="1:16" ht="13.5" hidden="1" customHeight="1" x14ac:dyDescent="0.2">
      <c r="A908" s="4"/>
      <c r="B908" s="12"/>
      <c r="C908" s="2"/>
      <c r="D908" s="2"/>
      <c r="E908" s="1">
        <v>3</v>
      </c>
      <c r="F908" s="2" t="b">
        <f>AND(IF($B$486='Бланк для заполнения'!C9,'Бланк для заполнения'!U9),IF($C$906='Бланк для заполнения'!L9,'Бланк для заполнения'!U9))</f>
        <v>0</v>
      </c>
      <c r="G908" s="2">
        <f>IF(F908=TRUE,'Бланк для заполнения'!U9,0)</f>
        <v>0</v>
      </c>
      <c r="H908" s="9"/>
      <c r="I908" s="3"/>
      <c r="J908"/>
      <c r="K908"/>
      <c r="L908"/>
      <c r="M908"/>
      <c r="N908"/>
      <c r="O908"/>
      <c r="P908"/>
    </row>
    <row r="909" spans="1:16" ht="13.5" hidden="1" customHeight="1" x14ac:dyDescent="0.2">
      <c r="A909" s="4"/>
      <c r="B909" s="12"/>
      <c r="C909" s="2"/>
      <c r="D909" s="2"/>
      <c r="E909" s="1">
        <v>4</v>
      </c>
      <c r="F909" s="2" t="b">
        <f>AND(IF($B$486='Бланк для заполнения'!C10,'Бланк для заполнения'!U10),IF($C$906='Бланк для заполнения'!L10,'Бланк для заполнения'!U10))</f>
        <v>0</v>
      </c>
      <c r="G909" s="2">
        <f>IF(F909=TRUE,'Бланк для заполнения'!U10,0)</f>
        <v>0</v>
      </c>
      <c r="H909" s="9"/>
      <c r="I909" s="3"/>
      <c r="J909"/>
      <c r="K909"/>
      <c r="L909"/>
      <c r="M909"/>
      <c r="N909"/>
      <c r="O909"/>
      <c r="P909"/>
    </row>
    <row r="910" spans="1:16" ht="13.5" hidden="1" customHeight="1" x14ac:dyDescent="0.2">
      <c r="A910" s="4"/>
      <c r="B910" s="12"/>
      <c r="C910" s="2"/>
      <c r="D910" s="2"/>
      <c r="E910" s="1">
        <v>5</v>
      </c>
      <c r="F910" s="2" t="b">
        <f>AND(IF($B$486='Бланк для заполнения'!C11,'Бланк для заполнения'!U11),IF($C$906='Бланк для заполнения'!L11,'Бланк для заполнения'!U11))</f>
        <v>0</v>
      </c>
      <c r="G910" s="2">
        <f>IF(F910=TRUE,'Бланк для заполнения'!U11,0)</f>
        <v>0</v>
      </c>
      <c r="H910" s="9"/>
      <c r="I910" s="3"/>
      <c r="J910"/>
      <c r="K910"/>
      <c r="L910"/>
      <c r="M910"/>
      <c r="N910"/>
      <c r="O910"/>
      <c r="P910"/>
    </row>
    <row r="911" spans="1:16" ht="13.5" hidden="1" customHeight="1" x14ac:dyDescent="0.2">
      <c r="A911" s="4"/>
      <c r="B911" s="12"/>
      <c r="C911" s="2"/>
      <c r="D911" s="2"/>
      <c r="E911" s="1">
        <v>6</v>
      </c>
      <c r="F911" s="2" t="b">
        <f>AND(IF($B$486='Бланк для заполнения'!C12,'Бланк для заполнения'!U12),IF($C$906='Бланк для заполнения'!L12,'Бланк для заполнения'!U12))</f>
        <v>0</v>
      </c>
      <c r="G911" s="2">
        <f>IF(F911=TRUE,'Бланк для заполнения'!U12,0)</f>
        <v>0</v>
      </c>
      <c r="H911" s="9"/>
      <c r="I911" s="3"/>
      <c r="J911"/>
      <c r="K911"/>
      <c r="L911"/>
      <c r="M911"/>
      <c r="N911"/>
      <c r="O911"/>
      <c r="P911"/>
    </row>
    <row r="912" spans="1:16" ht="13.5" hidden="1" customHeight="1" x14ac:dyDescent="0.2">
      <c r="A912" s="4"/>
      <c r="B912" s="12"/>
      <c r="C912" s="2"/>
      <c r="D912" s="2"/>
      <c r="E912" s="1">
        <v>7</v>
      </c>
      <c r="F912" s="2" t="b">
        <f>AND(IF($B$486='Бланк для заполнения'!C13,'Бланк для заполнения'!U13),IF($C$906='Бланк для заполнения'!L13,'Бланк для заполнения'!U13))</f>
        <v>0</v>
      </c>
      <c r="G912" s="2">
        <f>IF(F912=TRUE,'Бланк для заполнения'!U13,0)</f>
        <v>0</v>
      </c>
      <c r="H912" s="9"/>
      <c r="I912" s="3"/>
      <c r="J912"/>
      <c r="K912"/>
      <c r="L912"/>
      <c r="M912"/>
      <c r="N912"/>
      <c r="O912"/>
      <c r="P912"/>
    </row>
    <row r="913" spans="1:16" ht="13.5" hidden="1" customHeight="1" x14ac:dyDescent="0.2">
      <c r="A913" s="4"/>
      <c r="B913" s="12"/>
      <c r="C913" s="2"/>
      <c r="D913" s="2"/>
      <c r="E913" s="1">
        <v>8</v>
      </c>
      <c r="F913" s="2" t="b">
        <f>AND(IF($B$486='Бланк для заполнения'!C14,'Бланк для заполнения'!U14),IF($C$906='Бланк для заполнения'!L14,'Бланк для заполнения'!U14))</f>
        <v>0</v>
      </c>
      <c r="G913" s="2">
        <f>IF(F913=TRUE,'Бланк для заполнения'!U14,0)</f>
        <v>0</v>
      </c>
      <c r="H913" s="9"/>
      <c r="I913" s="3"/>
      <c r="J913"/>
      <c r="K913"/>
      <c r="L913"/>
      <c r="M913"/>
      <c r="N913"/>
      <c r="O913"/>
      <c r="P913"/>
    </row>
    <row r="914" spans="1:16" ht="13.5" hidden="1" customHeight="1" x14ac:dyDescent="0.2">
      <c r="A914" s="4"/>
      <c r="B914" s="12"/>
      <c r="C914" s="2"/>
      <c r="D914" s="2"/>
      <c r="E914" s="1">
        <v>9</v>
      </c>
      <c r="F914" s="2" t="b">
        <f>AND(IF($B$486='Бланк для заполнения'!C15,'Бланк для заполнения'!U15),IF($C$906='Бланк для заполнения'!L15,'Бланк для заполнения'!U15))</f>
        <v>0</v>
      </c>
      <c r="G914" s="2">
        <f>IF(F914=TRUE,'Бланк для заполнения'!U15,0)</f>
        <v>0</v>
      </c>
      <c r="H914" s="9"/>
      <c r="I914" s="3"/>
      <c r="J914"/>
      <c r="K914"/>
      <c r="L914"/>
      <c r="M914"/>
      <c r="N914"/>
      <c r="O914"/>
      <c r="P914"/>
    </row>
    <row r="915" spans="1:16" ht="13.5" hidden="1" customHeight="1" x14ac:dyDescent="0.2">
      <c r="A915" s="4"/>
      <c r="B915" s="12"/>
      <c r="C915" s="2"/>
      <c r="D915" s="2"/>
      <c r="E915" s="1">
        <v>10</v>
      </c>
      <c r="F915" s="2" t="b">
        <f>AND(IF($B$486='Бланк для заполнения'!C16,'Бланк для заполнения'!U16),IF($C$906='Бланк для заполнения'!L16,'Бланк для заполнения'!U16))</f>
        <v>0</v>
      </c>
      <c r="G915" s="2">
        <f>IF(F915=TRUE,'Бланк для заполнения'!U16,0)</f>
        <v>0</v>
      </c>
      <c r="H915" s="9"/>
      <c r="I915" s="3"/>
      <c r="J915"/>
      <c r="K915"/>
      <c r="L915"/>
      <c r="M915"/>
      <c r="N915"/>
      <c r="O915"/>
      <c r="P915"/>
    </row>
    <row r="916" spans="1:16" ht="13.5" hidden="1" customHeight="1" x14ac:dyDescent="0.2">
      <c r="A916" s="4"/>
      <c r="B916" s="12"/>
      <c r="C916" s="2"/>
      <c r="D916" s="2"/>
      <c r="E916" s="1">
        <v>11</v>
      </c>
      <c r="F916" s="2" t="b">
        <f>AND(IF($B$486='Бланк для заполнения'!C17,'Бланк для заполнения'!U17),IF($C$906='Бланк для заполнения'!L17,'Бланк для заполнения'!U17))</f>
        <v>0</v>
      </c>
      <c r="G916" s="2">
        <f>IF(F916=TRUE,'Бланк для заполнения'!U17,0)</f>
        <v>0</v>
      </c>
      <c r="H916" s="9"/>
      <c r="I916" s="3"/>
      <c r="J916"/>
      <c r="K916"/>
      <c r="L916"/>
      <c r="M916"/>
      <c r="N916"/>
      <c r="O916"/>
      <c r="P916"/>
    </row>
    <row r="917" spans="1:16" ht="13.5" hidden="1" customHeight="1" x14ac:dyDescent="0.2">
      <c r="A917" s="4"/>
      <c r="B917" s="12"/>
      <c r="C917" s="2"/>
      <c r="D917" s="2"/>
      <c r="E917" s="1">
        <v>12</v>
      </c>
      <c r="F917" s="2" t="b">
        <f>AND(IF($B$486='Бланк для заполнения'!C18,'Бланк для заполнения'!U18),IF($C$906='Бланк для заполнения'!L18,'Бланк для заполнения'!U18))</f>
        <v>0</v>
      </c>
      <c r="G917" s="2">
        <f>IF(F917=TRUE,'Бланк для заполнения'!U18,0)</f>
        <v>0</v>
      </c>
      <c r="H917" s="9"/>
      <c r="I917" s="3"/>
      <c r="J917"/>
      <c r="K917"/>
      <c r="L917"/>
      <c r="M917"/>
      <c r="N917"/>
      <c r="O917"/>
      <c r="P917"/>
    </row>
    <row r="918" spans="1:16" ht="13.5" hidden="1" customHeight="1" x14ac:dyDescent="0.2">
      <c r="A918" s="4"/>
      <c r="B918" s="12"/>
      <c r="C918" s="2"/>
      <c r="D918" s="2"/>
      <c r="E918" s="1">
        <v>13</v>
      </c>
      <c r="F918" s="2" t="b">
        <f>AND(IF($B$486='Бланк для заполнения'!C19,'Бланк для заполнения'!U19),IF($C$906='Бланк для заполнения'!L19,'Бланк для заполнения'!U19))</f>
        <v>0</v>
      </c>
      <c r="G918" s="2">
        <f>IF(F918=TRUE,'Бланк для заполнения'!U19,0)</f>
        <v>0</v>
      </c>
      <c r="H918" s="9"/>
      <c r="I918" s="3"/>
      <c r="J918"/>
      <c r="K918"/>
      <c r="L918"/>
      <c r="M918"/>
      <c r="N918"/>
      <c r="O918"/>
      <c r="P918"/>
    </row>
    <row r="919" spans="1:16" ht="13.5" hidden="1" customHeight="1" x14ac:dyDescent="0.2">
      <c r="A919" s="4"/>
      <c r="B919" s="12"/>
      <c r="C919" s="2"/>
      <c r="D919" s="2"/>
      <c r="E919" s="1">
        <v>14</v>
      </c>
      <c r="F919" s="2" t="b">
        <f>AND(IF($B$486='Бланк для заполнения'!C20,'Бланк для заполнения'!U20),IF($C$906='Бланк для заполнения'!L20,'Бланк для заполнения'!U20))</f>
        <v>0</v>
      </c>
      <c r="G919" s="2">
        <f>IF(F919=TRUE,'Бланк для заполнения'!U20,0)</f>
        <v>0</v>
      </c>
      <c r="H919" s="9"/>
      <c r="I919" s="3"/>
      <c r="J919"/>
      <c r="K919"/>
      <c r="L919"/>
      <c r="M919"/>
      <c r="N919"/>
      <c r="O919"/>
      <c r="P919"/>
    </row>
    <row r="920" spans="1:16" ht="13.5" hidden="1" customHeight="1" x14ac:dyDescent="0.2">
      <c r="A920" s="4"/>
      <c r="B920" s="12"/>
      <c r="C920" s="2"/>
      <c r="D920" s="2"/>
      <c r="E920" s="1">
        <v>15</v>
      </c>
      <c r="F920" s="2" t="b">
        <f>AND(IF($B$486='Бланк для заполнения'!C21,'Бланк для заполнения'!U21),IF($C$906='Бланк для заполнения'!L21,'Бланк для заполнения'!U21))</f>
        <v>0</v>
      </c>
      <c r="G920" s="2">
        <f>IF(F920=TRUE,'Бланк для заполнения'!U21,0)</f>
        <v>0</v>
      </c>
      <c r="H920" s="9"/>
      <c r="I920" s="3"/>
      <c r="J920"/>
      <c r="K920"/>
      <c r="L920"/>
      <c r="M920"/>
      <c r="N920"/>
      <c r="O920"/>
      <c r="P920"/>
    </row>
    <row r="921" spans="1:16" ht="13.5" hidden="1" customHeight="1" x14ac:dyDescent="0.2">
      <c r="A921" s="4"/>
      <c r="B921" s="12"/>
      <c r="C921" s="2"/>
      <c r="D921" s="2"/>
      <c r="E921" s="1">
        <v>16</v>
      </c>
      <c r="F921" s="2" t="b">
        <f>AND(IF($B$486='Бланк для заполнения'!C22,'Бланк для заполнения'!U22),IF($C$906='Бланк для заполнения'!L22,'Бланк для заполнения'!U22))</f>
        <v>0</v>
      </c>
      <c r="G921" s="2">
        <f>IF(F921=TRUE,'Бланк для заполнения'!U22,0)</f>
        <v>0</v>
      </c>
      <c r="H921" s="9"/>
      <c r="I921" s="3"/>
      <c r="J921"/>
      <c r="K921"/>
      <c r="L921"/>
      <c r="M921"/>
      <c r="N921"/>
      <c r="O921"/>
      <c r="P921"/>
    </row>
    <row r="922" spans="1:16" ht="13.5" hidden="1" customHeight="1" x14ac:dyDescent="0.2">
      <c r="A922" s="4"/>
      <c r="B922" s="12"/>
      <c r="C922" s="2"/>
      <c r="D922" s="2"/>
      <c r="E922" s="1">
        <v>17</v>
      </c>
      <c r="F922" s="2" t="b">
        <f>AND(IF($B$486='Бланк для заполнения'!C23,'Бланк для заполнения'!U23),IF($C$906='Бланк для заполнения'!L23,'Бланк для заполнения'!U23))</f>
        <v>0</v>
      </c>
      <c r="G922" s="2">
        <f>IF(F922=TRUE,'Бланк для заполнения'!U23,0)</f>
        <v>0</v>
      </c>
      <c r="H922" s="9"/>
      <c r="I922" s="3"/>
      <c r="J922"/>
      <c r="K922"/>
      <c r="L922"/>
      <c r="M922"/>
      <c r="N922"/>
      <c r="O922"/>
      <c r="P922"/>
    </row>
    <row r="923" spans="1:16" ht="13.5" hidden="1" customHeight="1" x14ac:dyDescent="0.2">
      <c r="A923" s="4"/>
      <c r="B923" s="12"/>
      <c r="C923" s="2"/>
      <c r="D923" s="2"/>
      <c r="E923" s="1">
        <v>18</v>
      </c>
      <c r="F923" s="2" t="b">
        <f>AND(IF($B$486='Бланк для заполнения'!C24,'Бланк для заполнения'!U24),IF($C$906='Бланк для заполнения'!L24,'Бланк для заполнения'!U24))</f>
        <v>0</v>
      </c>
      <c r="G923" s="2">
        <f>IF(F923=TRUE,'Бланк для заполнения'!U24,0)</f>
        <v>0</v>
      </c>
      <c r="H923" s="9"/>
      <c r="I923" s="3"/>
      <c r="J923"/>
      <c r="K923"/>
      <c r="L923"/>
      <c r="M923"/>
      <c r="N923"/>
      <c r="O923"/>
      <c r="P923"/>
    </row>
    <row r="924" spans="1:16" ht="13.5" hidden="1" customHeight="1" x14ac:dyDescent="0.2">
      <c r="A924" s="4"/>
      <c r="B924" s="12"/>
      <c r="C924" s="2"/>
      <c r="D924" s="2"/>
      <c r="E924" s="1">
        <v>19</v>
      </c>
      <c r="F924" s="2" t="b">
        <f>AND(IF($B$486='Бланк для заполнения'!C25,'Бланк для заполнения'!U25),IF($C$906='Бланк для заполнения'!L25,'Бланк для заполнения'!U25))</f>
        <v>0</v>
      </c>
      <c r="G924" s="2">
        <f>IF(F924=TRUE,'Бланк для заполнения'!U25,0)</f>
        <v>0</v>
      </c>
      <c r="H924" s="9"/>
      <c r="I924" s="3"/>
      <c r="J924"/>
      <c r="K924"/>
      <c r="L924"/>
      <c r="M924"/>
      <c r="N924"/>
      <c r="O924"/>
      <c r="P924"/>
    </row>
    <row r="925" spans="1:16" ht="13.5" hidden="1" customHeight="1" x14ac:dyDescent="0.2">
      <c r="A925" s="4"/>
      <c r="B925" s="12"/>
      <c r="C925" s="2"/>
      <c r="D925" s="2"/>
      <c r="E925" s="1">
        <v>20</v>
      </c>
      <c r="F925" s="2" t="b">
        <f>AND(IF($B$486='Бланк для заполнения'!C26,'Бланк для заполнения'!U26),IF($C$906='Бланк для заполнения'!L26,'Бланк для заполнения'!U26))</f>
        <v>0</v>
      </c>
      <c r="G925" s="2">
        <f>IF(F925=TRUE,'Бланк для заполнения'!U26,0)</f>
        <v>0</v>
      </c>
      <c r="H925" s="9"/>
      <c r="I925" s="3"/>
      <c r="J925"/>
      <c r="K925"/>
      <c r="L925"/>
      <c r="M925"/>
      <c r="N925"/>
      <c r="O925"/>
      <c r="P925"/>
    </row>
    <row r="926" spans="1:16" ht="13.5" hidden="1" customHeight="1" x14ac:dyDescent="0.2">
      <c r="A926" s="4"/>
      <c r="B926" s="12"/>
      <c r="C926" s="2"/>
      <c r="D926" s="2"/>
      <c r="E926" s="1">
        <v>21</v>
      </c>
      <c r="F926" s="2" t="b">
        <f>AND(IF($B$486='Бланк для заполнения'!C27,'Бланк для заполнения'!U27),IF($C$906='Бланк для заполнения'!L27,'Бланк для заполнения'!U27))</f>
        <v>0</v>
      </c>
      <c r="G926" s="2">
        <f>IF(F926=TRUE,'Бланк для заполнения'!U27,0)</f>
        <v>0</v>
      </c>
      <c r="H926" s="9"/>
      <c r="I926" s="3"/>
      <c r="J926"/>
      <c r="K926"/>
      <c r="L926"/>
      <c r="M926"/>
      <c r="N926"/>
      <c r="O926"/>
      <c r="P926"/>
    </row>
    <row r="927" spans="1:16" ht="13.5" hidden="1" customHeight="1" x14ac:dyDescent="0.2">
      <c r="A927" s="4"/>
      <c r="B927" s="12"/>
      <c r="C927" s="2"/>
      <c r="D927" s="2"/>
      <c r="E927" s="1">
        <v>22</v>
      </c>
      <c r="F927" s="2" t="b">
        <f>AND(IF($B$486='Бланк для заполнения'!C28,'Бланк для заполнения'!U28),IF($C$906='Бланк для заполнения'!L28,'Бланк для заполнения'!U28))</f>
        <v>0</v>
      </c>
      <c r="G927" s="2">
        <f>IF(F927=TRUE,'Бланк для заполнения'!U28,0)</f>
        <v>0</v>
      </c>
      <c r="H927" s="9"/>
      <c r="I927" s="3"/>
      <c r="J927"/>
      <c r="K927"/>
      <c r="L927"/>
      <c r="M927"/>
      <c r="N927"/>
      <c r="O927"/>
      <c r="P927"/>
    </row>
    <row r="928" spans="1:16" ht="13.5" hidden="1" customHeight="1" x14ac:dyDescent="0.2">
      <c r="A928" s="4"/>
      <c r="B928" s="12"/>
      <c r="C928" s="2"/>
      <c r="D928" s="2"/>
      <c r="E928" s="1">
        <v>23</v>
      </c>
      <c r="F928" s="2" t="b">
        <f>AND(IF($B$486='Бланк для заполнения'!C29,'Бланк для заполнения'!U29),IF($C$906='Бланк для заполнения'!L29,'Бланк для заполнения'!U29))</f>
        <v>0</v>
      </c>
      <c r="G928" s="2">
        <f>IF(F928=TRUE,'Бланк для заполнения'!U29,0)</f>
        <v>0</v>
      </c>
      <c r="H928" s="9"/>
      <c r="I928" s="3"/>
      <c r="J928"/>
      <c r="K928"/>
      <c r="L928"/>
      <c r="M928"/>
      <c r="N928"/>
      <c r="O928"/>
      <c r="P928"/>
    </row>
    <row r="929" spans="1:16" ht="13.5" hidden="1" customHeight="1" x14ac:dyDescent="0.2">
      <c r="A929" s="4"/>
      <c r="B929" s="12"/>
      <c r="C929" s="2"/>
      <c r="D929" s="2"/>
      <c r="E929" s="1">
        <v>24</v>
      </c>
      <c r="F929" s="2" t="b">
        <f>AND(IF($B$486='Бланк для заполнения'!C30,'Бланк для заполнения'!U30),IF($C$906='Бланк для заполнения'!L30,'Бланк для заполнения'!U30))</f>
        <v>0</v>
      </c>
      <c r="G929" s="2">
        <f>IF(F929=TRUE,'Бланк для заполнения'!U30,0)</f>
        <v>0</v>
      </c>
      <c r="H929" s="9"/>
      <c r="I929" s="3"/>
      <c r="J929"/>
      <c r="K929"/>
      <c r="L929"/>
      <c r="M929"/>
      <c r="N929"/>
      <c r="O929"/>
      <c r="P929"/>
    </row>
    <row r="930" spans="1:16" ht="13.5" hidden="1" customHeight="1" x14ac:dyDescent="0.2">
      <c r="A930" s="4"/>
      <c r="B930" s="12"/>
      <c r="C930" s="2"/>
      <c r="D930" s="2"/>
      <c r="E930" s="1">
        <v>25</v>
      </c>
      <c r="F930" s="2" t="b">
        <f>AND(IF($B$486='Бланк для заполнения'!C31,'Бланк для заполнения'!U31),IF($C$906='Бланк для заполнения'!L31,'Бланк для заполнения'!U31))</f>
        <v>0</v>
      </c>
      <c r="G930" s="2">
        <f>IF(F930=TRUE,'Бланк для заполнения'!U31,0)</f>
        <v>0</v>
      </c>
      <c r="H930" s="9"/>
      <c r="I930" s="3"/>
      <c r="J930"/>
      <c r="K930"/>
      <c r="L930"/>
      <c r="M930"/>
      <c r="N930"/>
      <c r="O930"/>
      <c r="P930"/>
    </row>
    <row r="931" spans="1:16" ht="13.5" hidden="1" customHeight="1" x14ac:dyDescent="0.2">
      <c r="A931" s="4"/>
      <c r="B931" s="12"/>
      <c r="C931" s="2"/>
      <c r="D931" s="2"/>
      <c r="E931" s="1">
        <v>26</v>
      </c>
      <c r="F931" s="2" t="b">
        <f>AND(IF($B$486='Бланк для заполнения'!C32,'Бланк для заполнения'!U32),IF($C$906='Бланк для заполнения'!L32,'Бланк для заполнения'!U32))</f>
        <v>0</v>
      </c>
      <c r="G931" s="2">
        <f>IF(F931=TRUE,'Бланк для заполнения'!U32,0)</f>
        <v>0</v>
      </c>
      <c r="H931" s="9"/>
      <c r="I931" s="3"/>
      <c r="J931"/>
      <c r="K931"/>
      <c r="L931"/>
      <c r="M931"/>
      <c r="N931"/>
      <c r="O931"/>
      <c r="P931"/>
    </row>
    <row r="932" spans="1:16" ht="13.5" hidden="1" customHeight="1" x14ac:dyDescent="0.2">
      <c r="A932" s="4"/>
      <c r="B932" s="12"/>
      <c r="C932" s="2"/>
      <c r="D932" s="2"/>
      <c r="E932" s="1">
        <v>27</v>
      </c>
      <c r="F932" s="2" t="b">
        <f>AND(IF($B$486='Бланк для заполнения'!C33,'Бланк для заполнения'!U33),IF($C$906='Бланк для заполнения'!L33,'Бланк для заполнения'!U33))</f>
        <v>0</v>
      </c>
      <c r="G932" s="2">
        <f>IF(F932=TRUE,'Бланк для заполнения'!U33,0)</f>
        <v>0</v>
      </c>
      <c r="H932" s="9"/>
      <c r="I932" s="3"/>
      <c r="J932"/>
      <c r="K932"/>
      <c r="L932"/>
      <c r="M932"/>
      <c r="N932"/>
      <c r="O932"/>
      <c r="P932"/>
    </row>
    <row r="933" spans="1:16" ht="13.5" hidden="1" customHeight="1" x14ac:dyDescent="0.2">
      <c r="A933" s="4"/>
      <c r="B933" s="12"/>
      <c r="C933" s="2"/>
      <c r="D933" s="2"/>
      <c r="E933" s="1">
        <v>28</v>
      </c>
      <c r="F933" s="2" t="b">
        <f>AND(IF($B$486='Бланк для заполнения'!C34,'Бланк для заполнения'!U34),IF($C$906='Бланк для заполнения'!L34,'Бланк для заполнения'!U34))</f>
        <v>0</v>
      </c>
      <c r="G933" s="2">
        <f>IF(F933=TRUE,'Бланк для заполнения'!U34,0)</f>
        <v>0</v>
      </c>
      <c r="H933" s="9"/>
      <c r="I933" s="3"/>
      <c r="J933"/>
      <c r="K933"/>
      <c r="L933"/>
      <c r="M933"/>
      <c r="N933"/>
      <c r="O933"/>
      <c r="P933"/>
    </row>
    <row r="934" spans="1:16" ht="13.5" hidden="1" customHeight="1" x14ac:dyDescent="0.2">
      <c r="A934" s="4"/>
      <c r="B934" s="12"/>
      <c r="C934" s="2"/>
      <c r="D934" s="2"/>
      <c r="E934" s="1">
        <v>29</v>
      </c>
      <c r="F934" s="2" t="b">
        <f>AND(IF($B$486='Бланк для заполнения'!C35,'Бланк для заполнения'!U35),IF($C$906='Бланк для заполнения'!L35,'Бланк для заполнения'!U35))</f>
        <v>0</v>
      </c>
      <c r="G934" s="2">
        <f>IF(F934=TRUE,'Бланк для заполнения'!U35,0)</f>
        <v>0</v>
      </c>
      <c r="H934" s="9"/>
      <c r="I934" s="3"/>
      <c r="J934"/>
      <c r="K934"/>
      <c r="L934"/>
      <c r="M934"/>
      <c r="N934"/>
      <c r="O934"/>
      <c r="P934"/>
    </row>
    <row r="935" spans="1:16" ht="13.5" hidden="1" customHeight="1" thickBot="1" x14ac:dyDescent="0.25">
      <c r="A935" s="4"/>
      <c r="B935" s="12"/>
      <c r="C935" s="2"/>
      <c r="D935" s="2"/>
      <c r="E935" s="1">
        <v>30</v>
      </c>
      <c r="F935" s="2" t="b">
        <f>AND(IF($B$486='Бланк для заполнения'!C36,'Бланк для заполнения'!U36),IF($C$906='Бланк для заполнения'!L36,'Бланк для заполнения'!U36))</f>
        <v>0</v>
      </c>
      <c r="G935" s="2">
        <f>IF(F935=TRUE,'Бланк для заполнения'!U36,0)</f>
        <v>0</v>
      </c>
      <c r="H935" s="9"/>
      <c r="I935" s="3"/>
      <c r="J935"/>
      <c r="K935"/>
      <c r="L935"/>
      <c r="M935"/>
      <c r="N935"/>
      <c r="O935"/>
      <c r="P935"/>
    </row>
    <row r="936" spans="1:16" ht="13.5" thickBot="1" x14ac:dyDescent="0.25">
      <c r="A936" s="18"/>
      <c r="B936" s="50" t="s">
        <v>96</v>
      </c>
      <c r="C936" s="51" t="s">
        <v>43</v>
      </c>
      <c r="D936" s="51" t="s">
        <v>94</v>
      </c>
      <c r="E936" s="1">
        <v>1</v>
      </c>
      <c r="F936" s="2" t="b">
        <f>AND(IF($B$486='Бланк для заполнения'!C7,'Бланк для заполнения'!U7),IF($C$936='Бланк для заполнения'!L7,'Бланк для заполнения'!U7))</f>
        <v>0</v>
      </c>
      <c r="G936" s="2">
        <f>IF(F936=TRUE,'Бланк для заполнения'!U7,0)</f>
        <v>0</v>
      </c>
      <c r="H936" s="49">
        <f>SUM(G936:G965)</f>
        <v>0</v>
      </c>
      <c r="I936" s="19"/>
    </row>
    <row r="937" spans="1:16" ht="13.5" hidden="1" customHeight="1" x14ac:dyDescent="0.2">
      <c r="A937" s="4"/>
      <c r="B937" s="12"/>
      <c r="C937" s="2"/>
      <c r="D937" s="2"/>
      <c r="E937" s="1">
        <v>2</v>
      </c>
      <c r="F937" s="2" t="b">
        <f>AND(IF($B$486='Бланк для заполнения'!C8,'Бланк для заполнения'!U8),IF($C$936='Бланк для заполнения'!L8,'Бланк для заполнения'!U8))</f>
        <v>0</v>
      </c>
      <c r="G937" s="2">
        <f>IF(F937=TRUE,'Бланк для заполнения'!U8,0)</f>
        <v>0</v>
      </c>
      <c r="H937" s="9"/>
      <c r="I937" s="3"/>
      <c r="J937"/>
      <c r="K937"/>
      <c r="L937"/>
      <c r="M937"/>
      <c r="N937"/>
      <c r="O937"/>
      <c r="P937"/>
    </row>
    <row r="938" spans="1:16" ht="13.5" hidden="1" customHeight="1" x14ac:dyDescent="0.2">
      <c r="A938" s="4"/>
      <c r="B938" s="12"/>
      <c r="C938" s="2"/>
      <c r="D938" s="2"/>
      <c r="E938" s="1">
        <v>3</v>
      </c>
      <c r="F938" s="2" t="b">
        <f>AND(IF($B$486='Бланк для заполнения'!C9,'Бланк для заполнения'!U9),IF($C$936='Бланк для заполнения'!L9,'Бланк для заполнения'!U9))</f>
        <v>0</v>
      </c>
      <c r="G938" s="2">
        <f>IF(F938=TRUE,'Бланк для заполнения'!U9,0)</f>
        <v>0</v>
      </c>
      <c r="H938" s="9"/>
      <c r="I938" s="3"/>
      <c r="J938"/>
      <c r="K938"/>
      <c r="L938"/>
      <c r="M938"/>
      <c r="N938"/>
      <c r="O938"/>
      <c r="P938"/>
    </row>
    <row r="939" spans="1:16" ht="13.5" hidden="1" customHeight="1" x14ac:dyDescent="0.2">
      <c r="A939" s="4"/>
      <c r="B939" s="12"/>
      <c r="C939" s="2"/>
      <c r="D939" s="2"/>
      <c r="E939" s="1">
        <v>4</v>
      </c>
      <c r="F939" s="2" t="b">
        <f>AND(IF($B$486='Бланк для заполнения'!C10,'Бланк для заполнения'!U10),IF($C$936='Бланк для заполнения'!L10,'Бланк для заполнения'!U10))</f>
        <v>0</v>
      </c>
      <c r="G939" s="2">
        <f>IF(F939=TRUE,'Бланк для заполнения'!U10,0)</f>
        <v>0</v>
      </c>
      <c r="H939" s="9"/>
      <c r="I939" s="3"/>
      <c r="J939"/>
      <c r="K939"/>
      <c r="L939"/>
      <c r="M939"/>
      <c r="N939"/>
      <c r="O939"/>
      <c r="P939"/>
    </row>
    <row r="940" spans="1:16" ht="13.5" hidden="1" customHeight="1" x14ac:dyDescent="0.2">
      <c r="A940" s="4"/>
      <c r="B940" s="12"/>
      <c r="C940" s="2"/>
      <c r="D940" s="2"/>
      <c r="E940" s="1">
        <v>5</v>
      </c>
      <c r="F940" s="2" t="b">
        <f>AND(IF($B$486='Бланк для заполнения'!C11,'Бланк для заполнения'!U11),IF($C$936='Бланк для заполнения'!L11,'Бланк для заполнения'!U11))</f>
        <v>0</v>
      </c>
      <c r="G940" s="2">
        <f>IF(F940=TRUE,'Бланк для заполнения'!U11,0)</f>
        <v>0</v>
      </c>
      <c r="H940" s="9"/>
      <c r="I940" s="3"/>
      <c r="J940"/>
      <c r="K940"/>
      <c r="L940"/>
      <c r="M940"/>
      <c r="N940"/>
      <c r="O940"/>
      <c r="P940"/>
    </row>
    <row r="941" spans="1:16" ht="13.5" hidden="1" customHeight="1" x14ac:dyDescent="0.2">
      <c r="A941" s="4"/>
      <c r="B941" s="12"/>
      <c r="C941" s="2"/>
      <c r="D941" s="2"/>
      <c r="E941" s="1">
        <v>6</v>
      </c>
      <c r="F941" s="2" t="b">
        <f>AND(IF($B$486='Бланк для заполнения'!C12,'Бланк для заполнения'!U12),IF($C$936='Бланк для заполнения'!L12,'Бланк для заполнения'!U12))</f>
        <v>0</v>
      </c>
      <c r="G941" s="2">
        <f>IF(F941=TRUE,'Бланк для заполнения'!U12,0)</f>
        <v>0</v>
      </c>
      <c r="H941" s="9"/>
      <c r="I941" s="3"/>
      <c r="J941"/>
      <c r="K941"/>
      <c r="L941"/>
      <c r="M941"/>
      <c r="N941"/>
      <c r="O941"/>
      <c r="P941"/>
    </row>
    <row r="942" spans="1:16" ht="13.5" hidden="1" customHeight="1" x14ac:dyDescent="0.2">
      <c r="A942" s="4"/>
      <c r="B942" s="12"/>
      <c r="C942" s="2"/>
      <c r="D942" s="2"/>
      <c r="E942" s="1">
        <v>7</v>
      </c>
      <c r="F942" s="2" t="b">
        <f>AND(IF($B$486='Бланк для заполнения'!C13,'Бланк для заполнения'!U13),IF($C$936='Бланк для заполнения'!L13,'Бланк для заполнения'!U13))</f>
        <v>0</v>
      </c>
      <c r="G942" s="2">
        <f>IF(F942=TRUE,'Бланк для заполнения'!U13,0)</f>
        <v>0</v>
      </c>
      <c r="H942" s="9"/>
      <c r="I942" s="3"/>
      <c r="J942"/>
      <c r="K942"/>
      <c r="L942"/>
      <c r="M942"/>
      <c r="N942"/>
      <c r="O942"/>
      <c r="P942"/>
    </row>
    <row r="943" spans="1:16" ht="13.5" hidden="1" customHeight="1" x14ac:dyDescent="0.2">
      <c r="A943" s="4"/>
      <c r="B943" s="12"/>
      <c r="C943" s="2"/>
      <c r="D943" s="2"/>
      <c r="E943" s="1">
        <v>8</v>
      </c>
      <c r="F943" s="2" t="b">
        <f>AND(IF($B$486='Бланк для заполнения'!C14,'Бланк для заполнения'!U14),IF($C$936='Бланк для заполнения'!L14,'Бланк для заполнения'!U14))</f>
        <v>0</v>
      </c>
      <c r="G943" s="2">
        <f>IF(F943=TRUE,'Бланк для заполнения'!U14,0)</f>
        <v>0</v>
      </c>
      <c r="H943" s="9"/>
      <c r="I943" s="3"/>
      <c r="J943"/>
      <c r="K943"/>
      <c r="L943"/>
      <c r="M943"/>
      <c r="N943"/>
      <c r="O943"/>
      <c r="P943"/>
    </row>
    <row r="944" spans="1:16" ht="13.5" hidden="1" customHeight="1" x14ac:dyDescent="0.2">
      <c r="A944" s="4"/>
      <c r="B944" s="12"/>
      <c r="C944" s="2"/>
      <c r="D944" s="2"/>
      <c r="E944" s="1">
        <v>9</v>
      </c>
      <c r="F944" s="2" t="b">
        <f>AND(IF($B$486='Бланк для заполнения'!C15,'Бланк для заполнения'!U15),IF($C$936='Бланк для заполнения'!L15,'Бланк для заполнения'!U15))</f>
        <v>0</v>
      </c>
      <c r="G944" s="2">
        <f>IF(F944=TRUE,'Бланк для заполнения'!U15,0)</f>
        <v>0</v>
      </c>
      <c r="H944" s="9"/>
      <c r="I944" s="3"/>
      <c r="J944"/>
      <c r="K944"/>
      <c r="L944"/>
      <c r="M944"/>
      <c r="N944"/>
      <c r="O944"/>
      <c r="P944"/>
    </row>
    <row r="945" spans="1:16" ht="13.5" hidden="1" customHeight="1" x14ac:dyDescent="0.2">
      <c r="A945" s="4"/>
      <c r="B945" s="12"/>
      <c r="C945" s="2"/>
      <c r="D945" s="2"/>
      <c r="E945" s="1">
        <v>10</v>
      </c>
      <c r="F945" s="2" t="b">
        <f>AND(IF($B$486='Бланк для заполнения'!C16,'Бланк для заполнения'!U16),IF($C$936='Бланк для заполнения'!L16,'Бланк для заполнения'!U16))</f>
        <v>0</v>
      </c>
      <c r="G945" s="2">
        <f>IF(F945=TRUE,'Бланк для заполнения'!U16,0)</f>
        <v>0</v>
      </c>
      <c r="H945" s="9"/>
      <c r="I945" s="3"/>
      <c r="J945"/>
      <c r="K945"/>
      <c r="L945"/>
      <c r="M945"/>
      <c r="N945"/>
      <c r="O945"/>
      <c r="P945"/>
    </row>
    <row r="946" spans="1:16" ht="13.5" hidden="1" customHeight="1" x14ac:dyDescent="0.2">
      <c r="A946" s="4"/>
      <c r="B946" s="12"/>
      <c r="C946" s="2"/>
      <c r="D946" s="2"/>
      <c r="E946" s="1">
        <v>11</v>
      </c>
      <c r="F946" s="2" t="b">
        <f>AND(IF($B$486='Бланк для заполнения'!C17,'Бланк для заполнения'!U17),IF($C$936='Бланк для заполнения'!L17,'Бланк для заполнения'!U17))</f>
        <v>0</v>
      </c>
      <c r="G946" s="2">
        <f>IF(F946=TRUE,'Бланк для заполнения'!U17,0)</f>
        <v>0</v>
      </c>
      <c r="H946" s="9"/>
      <c r="I946" s="3"/>
      <c r="J946"/>
      <c r="K946"/>
      <c r="L946"/>
      <c r="M946"/>
      <c r="N946"/>
      <c r="O946"/>
      <c r="P946"/>
    </row>
    <row r="947" spans="1:16" ht="13.5" hidden="1" customHeight="1" x14ac:dyDescent="0.2">
      <c r="A947" s="4"/>
      <c r="B947" s="12"/>
      <c r="C947" s="2"/>
      <c r="D947" s="2"/>
      <c r="E947" s="1">
        <v>12</v>
      </c>
      <c r="F947" s="2" t="b">
        <f>AND(IF($B$486='Бланк для заполнения'!C18,'Бланк для заполнения'!U18),IF($C$936='Бланк для заполнения'!L18,'Бланк для заполнения'!U18))</f>
        <v>0</v>
      </c>
      <c r="G947" s="2">
        <f>IF(F947=TRUE,'Бланк для заполнения'!U18,0)</f>
        <v>0</v>
      </c>
      <c r="H947" s="9"/>
      <c r="I947" s="3"/>
      <c r="J947"/>
      <c r="K947"/>
      <c r="L947"/>
      <c r="M947"/>
      <c r="N947"/>
      <c r="O947"/>
      <c r="P947"/>
    </row>
    <row r="948" spans="1:16" ht="13.5" hidden="1" customHeight="1" x14ac:dyDescent="0.2">
      <c r="A948" s="4"/>
      <c r="B948" s="12"/>
      <c r="C948" s="2"/>
      <c r="D948" s="2"/>
      <c r="E948" s="1">
        <v>13</v>
      </c>
      <c r="F948" s="2" t="b">
        <f>AND(IF($B$486='Бланк для заполнения'!C19,'Бланк для заполнения'!U19),IF($C$936='Бланк для заполнения'!L19,'Бланк для заполнения'!U19))</f>
        <v>0</v>
      </c>
      <c r="G948" s="2">
        <f>IF(F948=TRUE,'Бланк для заполнения'!U19,0)</f>
        <v>0</v>
      </c>
      <c r="H948" s="9"/>
      <c r="I948" s="3"/>
      <c r="J948"/>
      <c r="K948"/>
      <c r="L948"/>
      <c r="M948"/>
      <c r="N948"/>
      <c r="O948"/>
      <c r="P948"/>
    </row>
    <row r="949" spans="1:16" ht="13.5" hidden="1" customHeight="1" x14ac:dyDescent="0.2">
      <c r="A949" s="4"/>
      <c r="B949" s="12"/>
      <c r="C949" s="2"/>
      <c r="D949" s="2"/>
      <c r="E949" s="1">
        <v>14</v>
      </c>
      <c r="F949" s="2" t="b">
        <f>AND(IF($B$486='Бланк для заполнения'!C20,'Бланк для заполнения'!U20),IF($C$936='Бланк для заполнения'!L20,'Бланк для заполнения'!U20))</f>
        <v>0</v>
      </c>
      <c r="G949" s="2">
        <f>IF(F949=TRUE,'Бланк для заполнения'!U20,0)</f>
        <v>0</v>
      </c>
      <c r="H949" s="9"/>
      <c r="I949" s="3"/>
      <c r="J949"/>
      <c r="K949"/>
      <c r="L949"/>
      <c r="M949"/>
      <c r="N949"/>
      <c r="O949"/>
      <c r="P949"/>
    </row>
    <row r="950" spans="1:16" ht="13.5" hidden="1" customHeight="1" x14ac:dyDescent="0.2">
      <c r="A950" s="4"/>
      <c r="B950" s="12"/>
      <c r="C950" s="2"/>
      <c r="D950" s="2"/>
      <c r="E950" s="1">
        <v>15</v>
      </c>
      <c r="F950" s="2" t="b">
        <f>AND(IF($B$486='Бланк для заполнения'!C21,'Бланк для заполнения'!U21),IF($C$936='Бланк для заполнения'!L21,'Бланк для заполнения'!U21))</f>
        <v>0</v>
      </c>
      <c r="G950" s="2">
        <f>IF(F950=TRUE,'Бланк для заполнения'!U21,0)</f>
        <v>0</v>
      </c>
      <c r="H950" s="9"/>
      <c r="I950" s="3"/>
      <c r="J950"/>
      <c r="K950"/>
      <c r="L950"/>
      <c r="M950"/>
      <c r="N950"/>
      <c r="O950"/>
      <c r="P950"/>
    </row>
    <row r="951" spans="1:16" ht="13.5" hidden="1" customHeight="1" x14ac:dyDescent="0.2">
      <c r="A951" s="4"/>
      <c r="B951" s="12"/>
      <c r="C951" s="2"/>
      <c r="D951" s="2"/>
      <c r="E951" s="1">
        <v>16</v>
      </c>
      <c r="F951" s="2" t="b">
        <f>AND(IF($B$486='Бланк для заполнения'!C22,'Бланк для заполнения'!U22),IF($C$936='Бланк для заполнения'!L22,'Бланк для заполнения'!U22))</f>
        <v>0</v>
      </c>
      <c r="G951" s="2">
        <f>IF(F951=TRUE,'Бланк для заполнения'!U22,0)</f>
        <v>0</v>
      </c>
      <c r="H951" s="9"/>
      <c r="I951" s="3"/>
      <c r="J951"/>
      <c r="K951"/>
      <c r="L951"/>
      <c r="M951"/>
      <c r="N951"/>
      <c r="O951"/>
      <c r="P951"/>
    </row>
    <row r="952" spans="1:16" ht="13.5" hidden="1" customHeight="1" x14ac:dyDescent="0.2">
      <c r="A952" s="4"/>
      <c r="B952" s="12"/>
      <c r="C952" s="2"/>
      <c r="D952" s="2"/>
      <c r="E952" s="1">
        <v>17</v>
      </c>
      <c r="F952" s="2" t="b">
        <f>AND(IF($B$486='Бланк для заполнения'!C23,'Бланк для заполнения'!U23),IF($C$936='Бланк для заполнения'!L23,'Бланк для заполнения'!U23))</f>
        <v>0</v>
      </c>
      <c r="G952" s="2">
        <f>IF(F952=TRUE,'Бланк для заполнения'!U23,0)</f>
        <v>0</v>
      </c>
      <c r="H952" s="9"/>
      <c r="I952" s="3"/>
      <c r="J952"/>
      <c r="K952"/>
      <c r="L952"/>
      <c r="M952"/>
      <c r="N952"/>
      <c r="O952"/>
      <c r="P952"/>
    </row>
    <row r="953" spans="1:16" ht="13.5" hidden="1" customHeight="1" x14ac:dyDescent="0.2">
      <c r="A953" s="4"/>
      <c r="B953" s="12"/>
      <c r="C953" s="2"/>
      <c r="D953" s="2"/>
      <c r="E953" s="1">
        <v>18</v>
      </c>
      <c r="F953" s="2" t="b">
        <f>AND(IF($B$486='Бланк для заполнения'!C24,'Бланк для заполнения'!U24),IF($C$936='Бланк для заполнения'!L24,'Бланк для заполнения'!U24))</f>
        <v>0</v>
      </c>
      <c r="G953" s="2">
        <f>IF(F953=TRUE,'Бланк для заполнения'!U24,0)</f>
        <v>0</v>
      </c>
      <c r="H953" s="9"/>
      <c r="I953" s="3"/>
      <c r="J953"/>
      <c r="K953"/>
      <c r="L953"/>
      <c r="M953"/>
      <c r="N953"/>
      <c r="O953"/>
      <c r="P953"/>
    </row>
    <row r="954" spans="1:16" ht="13.5" hidden="1" customHeight="1" x14ac:dyDescent="0.2">
      <c r="A954" s="4"/>
      <c r="B954" s="12"/>
      <c r="C954" s="2"/>
      <c r="D954" s="2"/>
      <c r="E954" s="1">
        <v>19</v>
      </c>
      <c r="F954" s="2" t="b">
        <f>AND(IF($B$486='Бланк для заполнения'!C25,'Бланк для заполнения'!U25),IF($C$936='Бланк для заполнения'!L25,'Бланк для заполнения'!U25))</f>
        <v>0</v>
      </c>
      <c r="G954" s="2">
        <f>IF(F954=TRUE,'Бланк для заполнения'!U25,0)</f>
        <v>0</v>
      </c>
      <c r="H954" s="9"/>
      <c r="I954" s="3"/>
      <c r="J954"/>
      <c r="K954"/>
      <c r="L954"/>
      <c r="M954"/>
      <c r="N954"/>
      <c r="O954"/>
      <c r="P954"/>
    </row>
    <row r="955" spans="1:16" ht="13.5" hidden="1" customHeight="1" x14ac:dyDescent="0.2">
      <c r="A955" s="4"/>
      <c r="B955" s="12"/>
      <c r="C955" s="2"/>
      <c r="D955" s="2"/>
      <c r="E955" s="1">
        <v>20</v>
      </c>
      <c r="F955" s="2" t="b">
        <f>AND(IF($B$486='Бланк для заполнения'!C26,'Бланк для заполнения'!U26),IF($C$936='Бланк для заполнения'!L26,'Бланк для заполнения'!U26))</f>
        <v>0</v>
      </c>
      <c r="G955" s="2">
        <f>IF(F955=TRUE,'Бланк для заполнения'!U26,0)</f>
        <v>0</v>
      </c>
      <c r="H955" s="9"/>
      <c r="I955" s="3"/>
      <c r="J955"/>
      <c r="K955"/>
      <c r="L955"/>
      <c r="M955"/>
      <c r="N955"/>
      <c r="O955"/>
      <c r="P955"/>
    </row>
    <row r="956" spans="1:16" ht="13.5" hidden="1" customHeight="1" x14ac:dyDescent="0.2">
      <c r="A956" s="4"/>
      <c r="B956" s="12"/>
      <c r="C956" s="2"/>
      <c r="D956" s="2"/>
      <c r="E956" s="1">
        <v>21</v>
      </c>
      <c r="F956" s="2" t="b">
        <f>AND(IF($B$486='Бланк для заполнения'!C27,'Бланк для заполнения'!U27),IF($C$936='Бланк для заполнения'!L27,'Бланк для заполнения'!U27))</f>
        <v>0</v>
      </c>
      <c r="G956" s="2">
        <f>IF(F956=TRUE,'Бланк для заполнения'!U27,0)</f>
        <v>0</v>
      </c>
      <c r="H956" s="9"/>
      <c r="I956" s="3"/>
      <c r="J956"/>
      <c r="K956"/>
      <c r="L956"/>
      <c r="M956"/>
      <c r="N956"/>
      <c r="O956"/>
      <c r="P956"/>
    </row>
    <row r="957" spans="1:16" ht="13.5" hidden="1" customHeight="1" x14ac:dyDescent="0.2">
      <c r="A957" s="4"/>
      <c r="B957" s="12"/>
      <c r="C957" s="2"/>
      <c r="D957" s="2"/>
      <c r="E957" s="1">
        <v>22</v>
      </c>
      <c r="F957" s="2" t="b">
        <f>AND(IF($B$486='Бланк для заполнения'!C28,'Бланк для заполнения'!U28),IF($C$936='Бланк для заполнения'!L28,'Бланк для заполнения'!U28))</f>
        <v>0</v>
      </c>
      <c r="G957" s="2">
        <f>IF(F957=TRUE,'Бланк для заполнения'!U28,0)</f>
        <v>0</v>
      </c>
      <c r="H957" s="9"/>
      <c r="I957" s="3"/>
      <c r="J957"/>
      <c r="K957"/>
      <c r="L957"/>
      <c r="M957"/>
      <c r="N957"/>
      <c r="O957"/>
      <c r="P957"/>
    </row>
    <row r="958" spans="1:16" ht="13.5" hidden="1" customHeight="1" x14ac:dyDescent="0.2">
      <c r="A958" s="4"/>
      <c r="B958" s="12"/>
      <c r="C958" s="2"/>
      <c r="D958" s="2"/>
      <c r="E958" s="1">
        <v>23</v>
      </c>
      <c r="F958" s="2" t="b">
        <f>AND(IF($B$486='Бланк для заполнения'!C29,'Бланк для заполнения'!U29),IF($C$936='Бланк для заполнения'!L29,'Бланк для заполнения'!U29))</f>
        <v>0</v>
      </c>
      <c r="G958" s="2">
        <f>IF(F958=TRUE,'Бланк для заполнения'!U29,0)</f>
        <v>0</v>
      </c>
      <c r="H958" s="9"/>
      <c r="I958" s="3"/>
      <c r="J958"/>
      <c r="K958"/>
      <c r="L958"/>
      <c r="M958"/>
      <c r="N958"/>
      <c r="O958"/>
      <c r="P958"/>
    </row>
    <row r="959" spans="1:16" ht="13.5" hidden="1" customHeight="1" x14ac:dyDescent="0.2">
      <c r="A959" s="4"/>
      <c r="B959" s="12"/>
      <c r="C959" s="2"/>
      <c r="D959" s="2"/>
      <c r="E959" s="1">
        <v>24</v>
      </c>
      <c r="F959" s="2" t="b">
        <f>AND(IF($B$486='Бланк для заполнения'!C30,'Бланк для заполнения'!U30),IF($C$936='Бланк для заполнения'!L30,'Бланк для заполнения'!U30))</f>
        <v>0</v>
      </c>
      <c r="G959" s="2">
        <f>IF(F959=TRUE,'Бланк для заполнения'!U30,0)</f>
        <v>0</v>
      </c>
      <c r="H959" s="9"/>
      <c r="I959" s="3"/>
      <c r="J959"/>
      <c r="K959"/>
      <c r="L959"/>
      <c r="M959"/>
      <c r="N959"/>
      <c r="O959"/>
      <c r="P959"/>
    </row>
    <row r="960" spans="1:16" ht="13.5" hidden="1" customHeight="1" x14ac:dyDescent="0.2">
      <c r="A960" s="4"/>
      <c r="B960" s="12"/>
      <c r="C960" s="2"/>
      <c r="D960" s="2"/>
      <c r="E960" s="1">
        <v>25</v>
      </c>
      <c r="F960" s="2" t="b">
        <f>AND(IF($B$486='Бланк для заполнения'!C31,'Бланк для заполнения'!U31),IF($C$936='Бланк для заполнения'!L31,'Бланк для заполнения'!U31))</f>
        <v>0</v>
      </c>
      <c r="G960" s="2">
        <f>IF(F960=TRUE,'Бланк для заполнения'!U31,0)</f>
        <v>0</v>
      </c>
      <c r="H960" s="9"/>
      <c r="I960" s="3"/>
      <c r="J960"/>
      <c r="K960"/>
      <c r="L960"/>
      <c r="M960"/>
      <c r="N960"/>
      <c r="O960"/>
      <c r="P960"/>
    </row>
    <row r="961" spans="1:16" ht="13.5" hidden="1" customHeight="1" x14ac:dyDescent="0.2">
      <c r="A961" s="4"/>
      <c r="B961" s="12"/>
      <c r="C961" s="2"/>
      <c r="D961" s="2"/>
      <c r="E961" s="1">
        <v>26</v>
      </c>
      <c r="F961" s="2" t="b">
        <f>AND(IF($B$486='Бланк для заполнения'!C32,'Бланк для заполнения'!U32),IF($C$936='Бланк для заполнения'!L32,'Бланк для заполнения'!U32))</f>
        <v>0</v>
      </c>
      <c r="G961" s="2">
        <f>IF(F961=TRUE,'Бланк для заполнения'!U32,0)</f>
        <v>0</v>
      </c>
      <c r="H961" s="9"/>
      <c r="I961" s="3"/>
      <c r="J961"/>
      <c r="K961"/>
      <c r="L961"/>
      <c r="M961"/>
      <c r="N961"/>
      <c r="O961"/>
      <c r="P961"/>
    </row>
    <row r="962" spans="1:16" ht="13.5" hidden="1" customHeight="1" x14ac:dyDescent="0.2">
      <c r="A962" s="4"/>
      <c r="B962" s="12"/>
      <c r="C962" s="2"/>
      <c r="D962" s="2"/>
      <c r="E962" s="1">
        <v>27</v>
      </c>
      <c r="F962" s="2" t="b">
        <f>AND(IF($B$486='Бланк для заполнения'!C33,'Бланк для заполнения'!U33),IF($C$936='Бланк для заполнения'!L33,'Бланк для заполнения'!U33))</f>
        <v>0</v>
      </c>
      <c r="G962" s="2">
        <f>IF(F962=TRUE,'Бланк для заполнения'!U33,0)</f>
        <v>0</v>
      </c>
      <c r="H962" s="9"/>
      <c r="I962" s="3"/>
      <c r="J962"/>
      <c r="K962"/>
      <c r="L962"/>
      <c r="M962"/>
      <c r="N962"/>
      <c r="O962"/>
      <c r="P962"/>
    </row>
    <row r="963" spans="1:16" ht="13.5" hidden="1" customHeight="1" x14ac:dyDescent="0.2">
      <c r="A963" s="4"/>
      <c r="B963" s="12"/>
      <c r="C963" s="2"/>
      <c r="D963" s="2"/>
      <c r="E963" s="1">
        <v>28</v>
      </c>
      <c r="F963" s="2" t="b">
        <f>AND(IF($B$486='Бланк для заполнения'!C34,'Бланк для заполнения'!U34),IF($C$936='Бланк для заполнения'!L34,'Бланк для заполнения'!U34))</f>
        <v>0</v>
      </c>
      <c r="G963" s="2">
        <f>IF(F963=TRUE,'Бланк для заполнения'!U34,0)</f>
        <v>0</v>
      </c>
      <c r="H963" s="9"/>
      <c r="I963" s="3"/>
      <c r="J963"/>
      <c r="K963"/>
      <c r="L963"/>
      <c r="M963"/>
      <c r="N963"/>
      <c r="O963"/>
      <c r="P963"/>
    </row>
    <row r="964" spans="1:16" ht="13.5" hidden="1" customHeight="1" x14ac:dyDescent="0.2">
      <c r="A964" s="4"/>
      <c r="B964" s="12"/>
      <c r="C964" s="2"/>
      <c r="D964" s="2"/>
      <c r="E964" s="1">
        <v>29</v>
      </c>
      <c r="F964" s="2" t="b">
        <f>AND(IF($B$486='Бланк для заполнения'!C35,'Бланк для заполнения'!U35),IF($C$936='Бланк для заполнения'!L35,'Бланк для заполнения'!U35))</f>
        <v>0</v>
      </c>
      <c r="G964" s="2">
        <f>IF(F964=TRUE,'Бланк для заполнения'!U35,0)</f>
        <v>0</v>
      </c>
      <c r="H964" s="9"/>
      <c r="I964" s="3"/>
      <c r="J964"/>
      <c r="K964"/>
      <c r="L964"/>
      <c r="M964"/>
      <c r="N964"/>
      <c r="O964"/>
      <c r="P964"/>
    </row>
    <row r="965" spans="1:16" ht="13.5" hidden="1" customHeight="1" thickBot="1" x14ac:dyDescent="0.25">
      <c r="A965" s="4"/>
      <c r="B965" s="12"/>
      <c r="C965" s="2"/>
      <c r="D965" s="2"/>
      <c r="E965" s="1">
        <v>30</v>
      </c>
      <c r="F965" s="2" t="b">
        <f>AND(IF($B$486='Бланк для заполнения'!C36,'Бланк для заполнения'!U36),IF($C$936='Бланк для заполнения'!L36,'Бланк для заполнения'!U36))</f>
        <v>0</v>
      </c>
      <c r="G965" s="2">
        <f>IF(F965=TRUE,'Бланк для заполнения'!U36,0)</f>
        <v>0</v>
      </c>
      <c r="H965" s="9"/>
      <c r="I965" s="3"/>
      <c r="J965"/>
      <c r="K965"/>
      <c r="L965"/>
      <c r="M965"/>
      <c r="N965"/>
      <c r="O965"/>
      <c r="P965"/>
    </row>
    <row r="966" spans="1:16" x14ac:dyDescent="0.2">
      <c r="A966" s="18"/>
      <c r="B966" s="175" t="s">
        <v>181</v>
      </c>
      <c r="C966" s="176" t="s">
        <v>175</v>
      </c>
      <c r="D966" s="176"/>
      <c r="E966" s="177">
        <v>1</v>
      </c>
      <c r="F966" s="178" t="b">
        <f>AND(IF($B$966='Бланк для заполнения'!C7,'Бланк для заполнения'!I7),IF($C$966='Бланк для заполнения'!D7,'Бланк для заполнения'!I7))</f>
        <v>0</v>
      </c>
      <c r="G966" s="178">
        <f>IF(F966=TRUE,'Бланк для заполнения'!I7,0)</f>
        <v>0</v>
      </c>
      <c r="H966" s="179">
        <f>CEILING((CEILING((SUM(G966:G995)),2950)/6000),0.5)</f>
        <v>0</v>
      </c>
      <c r="I966" s="19"/>
    </row>
    <row r="967" spans="1:16" ht="13.5" hidden="1" customHeight="1" x14ac:dyDescent="0.2">
      <c r="A967" s="4"/>
      <c r="B967" s="171"/>
      <c r="C967" s="2"/>
      <c r="D967" s="2"/>
      <c r="E967" s="172">
        <v>2</v>
      </c>
      <c r="F967" s="2" t="b">
        <f>AND(IF($B$966='Бланк для заполнения'!C8,'Бланк для заполнения'!I8),IF($C$966='Бланк для заполнения'!D8,'Бланк для заполнения'!I8))</f>
        <v>0</v>
      </c>
      <c r="G967" s="2">
        <f>IF(F967=TRUE,'Бланк для заполнения'!I8,0)</f>
        <v>0</v>
      </c>
      <c r="H967" s="9"/>
      <c r="I967" s="3"/>
      <c r="J967"/>
      <c r="K967"/>
      <c r="L967"/>
      <c r="M967"/>
      <c r="N967"/>
      <c r="O967"/>
      <c r="P967"/>
    </row>
    <row r="968" spans="1:16" ht="13.5" hidden="1" customHeight="1" x14ac:dyDescent="0.2">
      <c r="A968" s="4"/>
      <c r="B968" s="171"/>
      <c r="C968" s="2"/>
      <c r="D968" s="2"/>
      <c r="E968" s="172">
        <v>3</v>
      </c>
      <c r="F968" s="2" t="b">
        <f>AND(IF($B$966='Бланк для заполнения'!C9,'Бланк для заполнения'!I9),IF($C$966='Бланк для заполнения'!D9,'Бланк для заполнения'!I9))</f>
        <v>0</v>
      </c>
      <c r="G968" s="2">
        <f>IF(F968=TRUE,'Бланк для заполнения'!I9,0)</f>
        <v>0</v>
      </c>
      <c r="H968" s="9"/>
      <c r="I968" s="3"/>
      <c r="J968"/>
      <c r="K968"/>
      <c r="L968"/>
      <c r="M968"/>
      <c r="N968"/>
      <c r="O968"/>
      <c r="P968"/>
    </row>
    <row r="969" spans="1:16" ht="13.5" hidden="1" customHeight="1" x14ac:dyDescent="0.2">
      <c r="A969" s="4"/>
      <c r="B969" s="171"/>
      <c r="C969" s="2"/>
      <c r="D969" s="2"/>
      <c r="E969" s="172">
        <v>4</v>
      </c>
      <c r="F969" s="2" t="b">
        <f>AND(IF($B$966='Бланк для заполнения'!C10,'Бланк для заполнения'!I10),IF($C$966='Бланк для заполнения'!D10,'Бланк для заполнения'!I10))</f>
        <v>0</v>
      </c>
      <c r="G969" s="2">
        <f>IF(F969=TRUE,'Бланк для заполнения'!I10,0)</f>
        <v>0</v>
      </c>
      <c r="H969" s="9"/>
      <c r="I969" s="3"/>
      <c r="J969"/>
      <c r="K969"/>
      <c r="L969"/>
      <c r="M969"/>
      <c r="N969"/>
      <c r="O969"/>
      <c r="P969"/>
    </row>
    <row r="970" spans="1:16" ht="13.5" hidden="1" customHeight="1" x14ac:dyDescent="0.2">
      <c r="A970" s="4"/>
      <c r="B970" s="171"/>
      <c r="C970" s="2"/>
      <c r="D970" s="2"/>
      <c r="E970" s="172">
        <v>5</v>
      </c>
      <c r="F970" s="2" t="b">
        <f>AND(IF($B$966='Бланк для заполнения'!C11,'Бланк для заполнения'!I11),IF($C$966='Бланк для заполнения'!D11,'Бланк для заполнения'!I11))</f>
        <v>0</v>
      </c>
      <c r="G970" s="2">
        <f>IF(F970=TRUE,'Бланк для заполнения'!I11,0)</f>
        <v>0</v>
      </c>
      <c r="H970" s="9"/>
      <c r="I970" s="3"/>
      <c r="J970"/>
      <c r="K970"/>
      <c r="L970"/>
      <c r="M970"/>
      <c r="N970"/>
      <c r="O970"/>
      <c r="P970"/>
    </row>
    <row r="971" spans="1:16" ht="13.5" hidden="1" customHeight="1" x14ac:dyDescent="0.2">
      <c r="A971" s="4"/>
      <c r="B971" s="171"/>
      <c r="C971" s="2"/>
      <c r="D971" s="2"/>
      <c r="E971" s="172">
        <v>6</v>
      </c>
      <c r="F971" s="2" t="b">
        <f>AND(IF($B$966='Бланк для заполнения'!C12,'Бланк для заполнения'!I12),IF($C$966='Бланк для заполнения'!D12,'Бланк для заполнения'!I12))</f>
        <v>0</v>
      </c>
      <c r="G971" s="2">
        <f>IF(F971=TRUE,'Бланк для заполнения'!I12,0)</f>
        <v>0</v>
      </c>
      <c r="H971" s="9"/>
      <c r="I971" s="3"/>
      <c r="J971"/>
      <c r="K971"/>
      <c r="L971"/>
      <c r="M971"/>
      <c r="N971"/>
      <c r="O971"/>
      <c r="P971"/>
    </row>
    <row r="972" spans="1:16" ht="13.5" hidden="1" customHeight="1" x14ac:dyDescent="0.2">
      <c r="A972" s="4"/>
      <c r="B972" s="171"/>
      <c r="C972" s="2"/>
      <c r="D972" s="2"/>
      <c r="E972" s="172">
        <v>7</v>
      </c>
      <c r="F972" s="2" t="b">
        <f>AND(IF($B$966='Бланк для заполнения'!C13,'Бланк для заполнения'!I13),IF($C$966='Бланк для заполнения'!D13,'Бланк для заполнения'!I13))</f>
        <v>0</v>
      </c>
      <c r="G972" s="2">
        <f>IF(F972=TRUE,'Бланк для заполнения'!I13,0)</f>
        <v>0</v>
      </c>
      <c r="H972" s="9"/>
      <c r="I972" s="3"/>
      <c r="J972"/>
      <c r="K972"/>
      <c r="L972"/>
      <c r="M972"/>
      <c r="N972"/>
      <c r="O972"/>
      <c r="P972"/>
    </row>
    <row r="973" spans="1:16" ht="13.5" hidden="1" customHeight="1" x14ac:dyDescent="0.2">
      <c r="A973" s="4"/>
      <c r="B973" s="171"/>
      <c r="C973" s="2"/>
      <c r="D973" s="2"/>
      <c r="E973" s="172">
        <v>8</v>
      </c>
      <c r="F973" s="2" t="b">
        <f>AND(IF($B$966='Бланк для заполнения'!C14,'Бланк для заполнения'!I14),IF($C$966='Бланк для заполнения'!D14,'Бланк для заполнения'!I14))</f>
        <v>0</v>
      </c>
      <c r="G973" s="2">
        <f>IF(F973=TRUE,'Бланк для заполнения'!I14,0)</f>
        <v>0</v>
      </c>
      <c r="H973" s="9"/>
      <c r="I973" s="3"/>
      <c r="J973"/>
      <c r="K973"/>
      <c r="L973"/>
      <c r="M973"/>
      <c r="N973"/>
      <c r="O973"/>
      <c r="P973"/>
    </row>
    <row r="974" spans="1:16" ht="13.5" hidden="1" customHeight="1" x14ac:dyDescent="0.2">
      <c r="A974" s="4"/>
      <c r="B974" s="171"/>
      <c r="C974" s="2"/>
      <c r="D974" s="2"/>
      <c r="E974" s="172">
        <v>9</v>
      </c>
      <c r="F974" s="2" t="b">
        <f>AND(IF($B$966='Бланк для заполнения'!C15,'Бланк для заполнения'!I15),IF($C$966='Бланк для заполнения'!D15,'Бланк для заполнения'!I15))</f>
        <v>0</v>
      </c>
      <c r="G974" s="2">
        <f>IF(F974=TRUE,'Бланк для заполнения'!I15,0)</f>
        <v>0</v>
      </c>
      <c r="H974" s="9"/>
      <c r="I974" s="3"/>
      <c r="J974"/>
      <c r="K974"/>
      <c r="L974"/>
      <c r="M974"/>
      <c r="N974"/>
      <c r="O974"/>
      <c r="P974"/>
    </row>
    <row r="975" spans="1:16" ht="13.5" hidden="1" customHeight="1" x14ac:dyDescent="0.2">
      <c r="A975" s="4"/>
      <c r="B975" s="171"/>
      <c r="C975" s="2"/>
      <c r="D975" s="2"/>
      <c r="E975" s="172">
        <v>10</v>
      </c>
      <c r="F975" s="2" t="b">
        <f>AND(IF($B$966='Бланк для заполнения'!C16,'Бланк для заполнения'!I16),IF($C$966='Бланк для заполнения'!D16,'Бланк для заполнения'!I16))</f>
        <v>0</v>
      </c>
      <c r="G975" s="2">
        <f>IF(F975=TRUE,'Бланк для заполнения'!I16,0)</f>
        <v>0</v>
      </c>
      <c r="H975" s="9"/>
      <c r="I975" s="3"/>
      <c r="J975"/>
      <c r="K975"/>
      <c r="L975"/>
      <c r="M975"/>
      <c r="N975"/>
      <c r="O975"/>
      <c r="P975"/>
    </row>
    <row r="976" spans="1:16" ht="13.5" hidden="1" customHeight="1" x14ac:dyDescent="0.2">
      <c r="A976" s="4"/>
      <c r="B976" s="171"/>
      <c r="C976" s="2"/>
      <c r="D976" s="2"/>
      <c r="E976" s="172">
        <v>11</v>
      </c>
      <c r="F976" s="2" t="b">
        <f>AND(IF($B$966='Бланк для заполнения'!C17,'Бланк для заполнения'!I17),IF($C$966='Бланк для заполнения'!D17,'Бланк для заполнения'!I17))</f>
        <v>0</v>
      </c>
      <c r="G976" s="2">
        <f>IF(F976=TRUE,'Бланк для заполнения'!I17,0)</f>
        <v>0</v>
      </c>
      <c r="H976" s="9"/>
      <c r="I976" s="3"/>
      <c r="J976"/>
      <c r="K976"/>
      <c r="L976"/>
      <c r="M976"/>
      <c r="N976"/>
      <c r="O976"/>
      <c r="P976"/>
    </row>
    <row r="977" spans="1:16" ht="13.5" hidden="1" customHeight="1" x14ac:dyDescent="0.2">
      <c r="A977" s="4"/>
      <c r="B977" s="171"/>
      <c r="C977" s="2"/>
      <c r="D977" s="2"/>
      <c r="E977" s="172">
        <v>12</v>
      </c>
      <c r="F977" s="2" t="b">
        <f>AND(IF($B$966='Бланк для заполнения'!C18,'Бланк для заполнения'!I18),IF($C$966='Бланк для заполнения'!D18,'Бланк для заполнения'!I18))</f>
        <v>0</v>
      </c>
      <c r="G977" s="2">
        <f>IF(F977=TRUE,'Бланк для заполнения'!I18,0)</f>
        <v>0</v>
      </c>
      <c r="H977" s="9"/>
      <c r="I977" s="3"/>
      <c r="J977"/>
      <c r="K977"/>
      <c r="L977"/>
      <c r="M977"/>
      <c r="N977"/>
      <c r="O977"/>
      <c r="P977"/>
    </row>
    <row r="978" spans="1:16" ht="13.5" hidden="1" customHeight="1" x14ac:dyDescent="0.2">
      <c r="A978" s="4"/>
      <c r="B978" s="171"/>
      <c r="C978" s="2"/>
      <c r="D978" s="2"/>
      <c r="E978" s="172">
        <v>13</v>
      </c>
      <c r="F978" s="2" t="b">
        <f>AND(IF($B$966='Бланк для заполнения'!C19,'Бланк для заполнения'!I19),IF($C$966='Бланк для заполнения'!D19,'Бланк для заполнения'!I19))</f>
        <v>0</v>
      </c>
      <c r="G978" s="2">
        <f>IF(F978=TRUE,'Бланк для заполнения'!I19,0)</f>
        <v>0</v>
      </c>
      <c r="H978" s="9"/>
      <c r="I978" s="3"/>
      <c r="J978"/>
      <c r="K978"/>
      <c r="L978"/>
      <c r="M978"/>
      <c r="N978"/>
      <c r="O978"/>
      <c r="P978"/>
    </row>
    <row r="979" spans="1:16" ht="13.5" hidden="1" customHeight="1" x14ac:dyDescent="0.2">
      <c r="A979" s="4"/>
      <c r="B979" s="171"/>
      <c r="C979" s="2"/>
      <c r="D979" s="2"/>
      <c r="E979" s="172">
        <v>14</v>
      </c>
      <c r="F979" s="2" t="b">
        <f>AND(IF($B$966='Бланк для заполнения'!C20,'Бланк для заполнения'!I20),IF($C$966='Бланк для заполнения'!D20,'Бланк для заполнения'!I20))</f>
        <v>0</v>
      </c>
      <c r="G979" s="2">
        <f>IF(F979=TRUE,'Бланк для заполнения'!I20,0)</f>
        <v>0</v>
      </c>
      <c r="H979" s="9"/>
      <c r="I979" s="3"/>
      <c r="J979"/>
      <c r="K979"/>
      <c r="L979"/>
      <c r="M979"/>
      <c r="N979"/>
      <c r="O979"/>
      <c r="P979"/>
    </row>
    <row r="980" spans="1:16" ht="13.5" hidden="1" customHeight="1" x14ac:dyDescent="0.2">
      <c r="A980" s="4"/>
      <c r="B980" s="171"/>
      <c r="C980" s="2"/>
      <c r="D980" s="2"/>
      <c r="E980" s="172">
        <v>15</v>
      </c>
      <c r="F980" s="2" t="b">
        <f>AND(IF($B$966='Бланк для заполнения'!C21,'Бланк для заполнения'!I21),IF($C$966='Бланк для заполнения'!D21,'Бланк для заполнения'!I21))</f>
        <v>0</v>
      </c>
      <c r="G980" s="2">
        <f>IF(F980=TRUE,'Бланк для заполнения'!I21,0)</f>
        <v>0</v>
      </c>
      <c r="H980" s="9"/>
      <c r="I980" s="3"/>
      <c r="J980"/>
      <c r="K980"/>
      <c r="L980"/>
      <c r="M980"/>
      <c r="N980"/>
      <c r="O980"/>
      <c r="P980"/>
    </row>
    <row r="981" spans="1:16" ht="13.5" hidden="1" customHeight="1" x14ac:dyDescent="0.2">
      <c r="A981" s="4"/>
      <c r="B981" s="171"/>
      <c r="C981" s="2"/>
      <c r="D981" s="2"/>
      <c r="E981" s="172">
        <v>16</v>
      </c>
      <c r="F981" s="2" t="b">
        <f>AND(IF($B$966='Бланк для заполнения'!C22,'Бланк для заполнения'!I22),IF($C$966='Бланк для заполнения'!D22,'Бланк для заполнения'!I22))</f>
        <v>0</v>
      </c>
      <c r="G981" s="2">
        <f>IF(F981=TRUE,'Бланк для заполнения'!I22,0)</f>
        <v>0</v>
      </c>
      <c r="H981" s="9"/>
      <c r="I981" s="3"/>
      <c r="J981"/>
      <c r="K981"/>
      <c r="L981"/>
      <c r="M981"/>
      <c r="N981"/>
      <c r="O981"/>
      <c r="P981"/>
    </row>
    <row r="982" spans="1:16" ht="13.5" hidden="1" customHeight="1" x14ac:dyDescent="0.2">
      <c r="A982" s="4"/>
      <c r="B982" s="171"/>
      <c r="C982" s="2"/>
      <c r="D982" s="2"/>
      <c r="E982" s="172">
        <v>17</v>
      </c>
      <c r="F982" s="2" t="b">
        <f>AND(IF($B$966='Бланк для заполнения'!C23,'Бланк для заполнения'!I23),IF($C$966='Бланк для заполнения'!D23,'Бланк для заполнения'!I23))</f>
        <v>0</v>
      </c>
      <c r="G982" s="2">
        <f>IF(F982=TRUE,'Бланк для заполнения'!I23,0)</f>
        <v>0</v>
      </c>
      <c r="H982" s="9"/>
      <c r="I982" s="3"/>
      <c r="J982"/>
      <c r="K982"/>
      <c r="L982"/>
      <c r="M982"/>
      <c r="N982"/>
      <c r="O982"/>
      <c r="P982"/>
    </row>
    <row r="983" spans="1:16" ht="13.5" hidden="1" customHeight="1" x14ac:dyDescent="0.2">
      <c r="A983" s="4"/>
      <c r="B983" s="171"/>
      <c r="C983" s="2"/>
      <c r="D983" s="2"/>
      <c r="E983" s="172">
        <v>18</v>
      </c>
      <c r="F983" s="2" t="b">
        <f>AND(IF($B$966='Бланк для заполнения'!C24,'Бланк для заполнения'!I24),IF($C$966='Бланк для заполнения'!D24,'Бланк для заполнения'!I24))</f>
        <v>0</v>
      </c>
      <c r="G983" s="2">
        <f>IF(F983=TRUE,'Бланк для заполнения'!I24,0)</f>
        <v>0</v>
      </c>
      <c r="H983" s="9"/>
      <c r="I983" s="3"/>
      <c r="J983"/>
      <c r="K983"/>
      <c r="L983"/>
      <c r="M983"/>
      <c r="N983"/>
      <c r="O983"/>
      <c r="P983"/>
    </row>
    <row r="984" spans="1:16" ht="13.5" hidden="1" customHeight="1" x14ac:dyDescent="0.2">
      <c r="A984" s="4"/>
      <c r="B984" s="171"/>
      <c r="C984" s="2"/>
      <c r="D984" s="2"/>
      <c r="E984" s="172">
        <v>19</v>
      </c>
      <c r="F984" s="2" t="b">
        <f>AND(IF($B$966='Бланк для заполнения'!C25,'Бланк для заполнения'!I25),IF($C$966='Бланк для заполнения'!D25,'Бланк для заполнения'!I25))</f>
        <v>0</v>
      </c>
      <c r="G984" s="2">
        <f>IF(F984=TRUE,'Бланк для заполнения'!I25,0)</f>
        <v>0</v>
      </c>
      <c r="H984" s="9"/>
      <c r="I984" s="3"/>
      <c r="J984"/>
      <c r="K984"/>
      <c r="L984"/>
      <c r="M984"/>
      <c r="N984"/>
      <c r="O984"/>
      <c r="P984"/>
    </row>
    <row r="985" spans="1:16" ht="13.5" hidden="1" customHeight="1" x14ac:dyDescent="0.2">
      <c r="A985" s="4"/>
      <c r="B985" s="171"/>
      <c r="C985" s="2"/>
      <c r="D985" s="2"/>
      <c r="E985" s="172">
        <v>20</v>
      </c>
      <c r="F985" s="2" t="b">
        <f>AND(IF($B$966='Бланк для заполнения'!C26,'Бланк для заполнения'!I26),IF($C$966='Бланк для заполнения'!D26,'Бланк для заполнения'!I26))</f>
        <v>0</v>
      </c>
      <c r="G985" s="2">
        <f>IF(F985=TRUE,'Бланк для заполнения'!I26,0)</f>
        <v>0</v>
      </c>
      <c r="H985" s="9"/>
      <c r="I985" s="3"/>
      <c r="J985"/>
      <c r="K985"/>
      <c r="L985"/>
      <c r="M985"/>
      <c r="N985"/>
      <c r="O985"/>
      <c r="P985"/>
    </row>
    <row r="986" spans="1:16" ht="13.5" hidden="1" customHeight="1" x14ac:dyDescent="0.2">
      <c r="A986" s="4"/>
      <c r="B986" s="171"/>
      <c r="C986" s="2"/>
      <c r="D986" s="2"/>
      <c r="E986" s="172">
        <v>21</v>
      </c>
      <c r="F986" s="2" t="b">
        <f>AND(IF($B$966='Бланк для заполнения'!C27,'Бланк для заполнения'!I27),IF($C$966='Бланк для заполнения'!D27,'Бланк для заполнения'!I27))</f>
        <v>0</v>
      </c>
      <c r="G986" s="2">
        <f>IF(F986=TRUE,'Бланк для заполнения'!I27,0)</f>
        <v>0</v>
      </c>
      <c r="H986" s="9"/>
      <c r="I986" s="3"/>
      <c r="J986"/>
      <c r="K986"/>
      <c r="L986"/>
      <c r="M986"/>
      <c r="N986"/>
      <c r="O986"/>
      <c r="P986"/>
    </row>
    <row r="987" spans="1:16" ht="13.5" hidden="1" customHeight="1" x14ac:dyDescent="0.2">
      <c r="A987" s="4"/>
      <c r="B987" s="171"/>
      <c r="C987" s="2"/>
      <c r="D987" s="2"/>
      <c r="E987" s="172">
        <v>22</v>
      </c>
      <c r="F987" s="2" t="b">
        <f>AND(IF($B$966='Бланк для заполнения'!C28,'Бланк для заполнения'!I28),IF($C$966='Бланк для заполнения'!D28,'Бланк для заполнения'!I28))</f>
        <v>0</v>
      </c>
      <c r="G987" s="2">
        <f>IF(F987=TRUE,'Бланк для заполнения'!I28,0)</f>
        <v>0</v>
      </c>
      <c r="H987" s="9"/>
      <c r="I987" s="3"/>
      <c r="J987"/>
      <c r="K987"/>
      <c r="L987"/>
      <c r="M987"/>
      <c r="N987"/>
      <c r="O987"/>
      <c r="P987"/>
    </row>
    <row r="988" spans="1:16" ht="13.5" hidden="1" customHeight="1" x14ac:dyDescent="0.2">
      <c r="A988" s="4"/>
      <c r="B988" s="171"/>
      <c r="C988" s="2"/>
      <c r="D988" s="2"/>
      <c r="E988" s="172">
        <v>23</v>
      </c>
      <c r="F988" s="2" t="b">
        <f>AND(IF($B$966='Бланк для заполнения'!C29,'Бланк для заполнения'!I29),IF($C$966='Бланк для заполнения'!D29,'Бланк для заполнения'!I29))</f>
        <v>0</v>
      </c>
      <c r="G988" s="2">
        <f>IF(F988=TRUE,'Бланк для заполнения'!I29,0)</f>
        <v>0</v>
      </c>
      <c r="H988" s="9"/>
      <c r="I988" s="3"/>
      <c r="J988"/>
      <c r="K988"/>
      <c r="L988"/>
      <c r="M988"/>
      <c r="N988"/>
      <c r="O988"/>
      <c r="P988"/>
    </row>
    <row r="989" spans="1:16" ht="13.5" hidden="1" customHeight="1" x14ac:dyDescent="0.2">
      <c r="A989" s="4"/>
      <c r="B989" s="171"/>
      <c r="C989" s="2"/>
      <c r="D989" s="2"/>
      <c r="E989" s="172">
        <v>24</v>
      </c>
      <c r="F989" s="2" t="b">
        <f>AND(IF($B$966='Бланк для заполнения'!C30,'Бланк для заполнения'!I30),IF($C$966='Бланк для заполнения'!D30,'Бланк для заполнения'!I30))</f>
        <v>0</v>
      </c>
      <c r="G989" s="2">
        <f>IF(F989=TRUE,'Бланк для заполнения'!I30,0)</f>
        <v>0</v>
      </c>
      <c r="H989" s="9"/>
      <c r="I989" s="3"/>
      <c r="J989"/>
      <c r="K989"/>
      <c r="L989"/>
      <c r="M989"/>
      <c r="N989"/>
      <c r="O989"/>
      <c r="P989"/>
    </row>
    <row r="990" spans="1:16" ht="13.5" hidden="1" customHeight="1" x14ac:dyDescent="0.2">
      <c r="A990" s="4"/>
      <c r="B990" s="171"/>
      <c r="C990" s="2"/>
      <c r="D990" s="2"/>
      <c r="E990" s="172">
        <v>25</v>
      </c>
      <c r="F990" s="2" t="b">
        <f>AND(IF($B$966='Бланк для заполнения'!C31,'Бланк для заполнения'!I31),IF($C$966='Бланк для заполнения'!D31,'Бланк для заполнения'!I31))</f>
        <v>0</v>
      </c>
      <c r="G990" s="2">
        <f>IF(F990=TRUE,'Бланк для заполнения'!I31,0)</f>
        <v>0</v>
      </c>
      <c r="H990" s="9"/>
      <c r="I990" s="3"/>
      <c r="J990"/>
      <c r="K990"/>
      <c r="L990"/>
      <c r="M990"/>
      <c r="N990"/>
      <c r="O990"/>
      <c r="P990"/>
    </row>
    <row r="991" spans="1:16" ht="13.5" hidden="1" customHeight="1" x14ac:dyDescent="0.2">
      <c r="A991" s="4"/>
      <c r="B991" s="171"/>
      <c r="C991" s="2"/>
      <c r="D991" s="2"/>
      <c r="E991" s="172">
        <v>26</v>
      </c>
      <c r="F991" s="2" t="b">
        <f>AND(IF($B$966='Бланк для заполнения'!C32,'Бланк для заполнения'!I32),IF($C$966='Бланк для заполнения'!D32,'Бланк для заполнения'!I32))</f>
        <v>0</v>
      </c>
      <c r="G991" s="2">
        <f>IF(F991=TRUE,'Бланк для заполнения'!I32,0)</f>
        <v>0</v>
      </c>
      <c r="H991" s="9"/>
      <c r="I991" s="3"/>
      <c r="J991"/>
      <c r="K991"/>
      <c r="L991"/>
      <c r="M991"/>
      <c r="N991"/>
      <c r="O991"/>
      <c r="P991"/>
    </row>
    <row r="992" spans="1:16" ht="13.5" hidden="1" customHeight="1" x14ac:dyDescent="0.2">
      <c r="A992" s="4"/>
      <c r="B992" s="171"/>
      <c r="C992" s="2"/>
      <c r="D992" s="2"/>
      <c r="E992" s="172">
        <v>27</v>
      </c>
      <c r="F992" s="2" t="b">
        <f>AND(IF($B$966='Бланк для заполнения'!C33,'Бланк для заполнения'!I33),IF($C$966='Бланк для заполнения'!D33,'Бланк для заполнения'!I33))</f>
        <v>0</v>
      </c>
      <c r="G992" s="2">
        <f>IF(F992=TRUE,'Бланк для заполнения'!I33,0)</f>
        <v>0</v>
      </c>
      <c r="H992" s="9"/>
      <c r="I992" s="3"/>
      <c r="J992"/>
      <c r="K992"/>
      <c r="L992"/>
      <c r="M992"/>
      <c r="N992"/>
      <c r="O992"/>
      <c r="P992"/>
    </row>
    <row r="993" spans="1:16" ht="13.5" hidden="1" customHeight="1" x14ac:dyDescent="0.2">
      <c r="A993" s="4"/>
      <c r="B993" s="171"/>
      <c r="C993" s="2"/>
      <c r="D993" s="2"/>
      <c r="E993" s="172">
        <v>28</v>
      </c>
      <c r="F993" s="2" t="b">
        <f>AND(IF($B$966='Бланк для заполнения'!C34,'Бланк для заполнения'!I34),IF($C$966='Бланк для заполнения'!D34,'Бланк для заполнения'!I34))</f>
        <v>0</v>
      </c>
      <c r="G993" s="2">
        <f>IF(F993=TRUE,'Бланк для заполнения'!I34,0)</f>
        <v>0</v>
      </c>
      <c r="H993" s="9"/>
      <c r="I993" s="3"/>
      <c r="J993"/>
      <c r="K993"/>
      <c r="L993"/>
      <c r="M993"/>
      <c r="N993"/>
      <c r="O993"/>
      <c r="P993"/>
    </row>
    <row r="994" spans="1:16" ht="13.5" hidden="1" customHeight="1" x14ac:dyDescent="0.2">
      <c r="A994" s="4"/>
      <c r="B994" s="171"/>
      <c r="C994" s="2"/>
      <c r="D994" s="2"/>
      <c r="E994" s="172">
        <v>29</v>
      </c>
      <c r="F994" s="2" t="b">
        <f>AND(IF($B$966='Бланк для заполнения'!C35,'Бланк для заполнения'!I35),IF($C$966='Бланк для заполнения'!D35,'Бланк для заполнения'!I35))</f>
        <v>0</v>
      </c>
      <c r="G994" s="2">
        <f>IF(F994=TRUE,'Бланк для заполнения'!I35,0)</f>
        <v>0</v>
      </c>
      <c r="H994" s="9"/>
      <c r="I994" s="3"/>
      <c r="J994"/>
      <c r="K994"/>
      <c r="L994"/>
      <c r="M994"/>
      <c r="N994"/>
      <c r="O994"/>
      <c r="P994"/>
    </row>
    <row r="995" spans="1:16" ht="13.5" hidden="1" customHeight="1" x14ac:dyDescent="0.2">
      <c r="A995" s="4"/>
      <c r="B995" s="171"/>
      <c r="C995" s="2"/>
      <c r="D995" s="2"/>
      <c r="E995" s="172">
        <v>30</v>
      </c>
      <c r="F995" s="2" t="b">
        <f>AND(IF($B$966='Бланк для заполнения'!C36,'Бланк для заполнения'!I36),IF($C$966='Бланк для заполнения'!D36,'Бланк для заполнения'!I36))</f>
        <v>0</v>
      </c>
      <c r="G995" s="2">
        <f>IF(F995=TRUE,'Бланк для заполнения'!I36,0)</f>
        <v>0</v>
      </c>
      <c r="H995" s="9"/>
      <c r="I995" s="3"/>
      <c r="J995"/>
      <c r="K995"/>
      <c r="L995"/>
      <c r="M995"/>
      <c r="N995"/>
      <c r="O995"/>
      <c r="P995"/>
    </row>
    <row r="996" spans="1:16" x14ac:dyDescent="0.2">
      <c r="A996" s="18"/>
      <c r="B996" s="182" t="s">
        <v>181</v>
      </c>
      <c r="C996" s="183" t="s">
        <v>176</v>
      </c>
      <c r="D996" s="183"/>
      <c r="E996" s="180">
        <v>1</v>
      </c>
      <c r="F996" s="181" t="b">
        <f>AND(IF($B$996='Бланк для заполнения'!C7,'Бланк для заполнения'!I7),IF($C$1476='Бланк для заполнения'!D7,'Бланк для заполнения'!I7))</f>
        <v>0</v>
      </c>
      <c r="G996" s="181">
        <f>IF(F996=TRUE,'Бланк для заполнения'!I7,0)</f>
        <v>0</v>
      </c>
      <c r="H996" s="184">
        <f>CEILING((CEILING((SUM(G996:G1025)),2950)/6000),0.5)</f>
        <v>0</v>
      </c>
      <c r="I996" s="19"/>
    </row>
    <row r="997" spans="1:16" ht="13.5" hidden="1" customHeight="1" x14ac:dyDescent="0.2">
      <c r="A997" s="4"/>
      <c r="B997" s="171"/>
      <c r="C997" s="2"/>
      <c r="D997" s="2"/>
      <c r="E997" s="172">
        <v>2</v>
      </c>
      <c r="F997" s="2" t="b">
        <f>AND(IF($B$996='Бланк для заполнения'!C8,'Бланк для заполнения'!I8),IF($C$1476='Бланк для заполнения'!D8,'Бланк для заполнения'!I8))</f>
        <v>0</v>
      </c>
      <c r="G997" s="2">
        <f>IF(F997=TRUE,'Бланк для заполнения'!I8,0)</f>
        <v>0</v>
      </c>
      <c r="H997" s="9"/>
      <c r="I997" s="3"/>
      <c r="J997"/>
      <c r="K997"/>
      <c r="L997"/>
      <c r="M997"/>
      <c r="N997"/>
      <c r="O997"/>
      <c r="P997"/>
    </row>
    <row r="998" spans="1:16" ht="13.5" hidden="1" customHeight="1" x14ac:dyDescent="0.2">
      <c r="A998" s="4"/>
      <c r="B998" s="171"/>
      <c r="C998" s="2"/>
      <c r="D998" s="2"/>
      <c r="E998" s="172">
        <v>3</v>
      </c>
      <c r="F998" s="2" t="b">
        <f>AND(IF($B$996='Бланк для заполнения'!C9,'Бланк для заполнения'!I9),IF($C$1476='Бланк для заполнения'!D9,'Бланк для заполнения'!I9))</f>
        <v>0</v>
      </c>
      <c r="G998" s="2">
        <f>IF(F998=TRUE,'Бланк для заполнения'!I9,0)</f>
        <v>0</v>
      </c>
      <c r="H998" s="9"/>
      <c r="I998" s="3"/>
      <c r="J998"/>
      <c r="K998"/>
      <c r="L998"/>
      <c r="M998"/>
      <c r="N998"/>
      <c r="O998"/>
      <c r="P998"/>
    </row>
    <row r="999" spans="1:16" ht="13.5" hidden="1" customHeight="1" x14ac:dyDescent="0.2">
      <c r="A999" s="4"/>
      <c r="B999" s="171"/>
      <c r="C999" s="2"/>
      <c r="D999" s="2"/>
      <c r="E999" s="172">
        <v>4</v>
      </c>
      <c r="F999" s="2" t="b">
        <f>AND(IF($B$996='Бланк для заполнения'!C10,'Бланк для заполнения'!I10),IF($C$1476='Бланк для заполнения'!D10,'Бланк для заполнения'!I10))</f>
        <v>0</v>
      </c>
      <c r="G999" s="2">
        <f>IF(F999=TRUE,'Бланк для заполнения'!I10,0)</f>
        <v>0</v>
      </c>
      <c r="H999" s="9"/>
      <c r="I999" s="3"/>
      <c r="J999"/>
      <c r="K999"/>
      <c r="L999"/>
      <c r="M999"/>
      <c r="N999"/>
      <c r="O999"/>
      <c r="P999"/>
    </row>
    <row r="1000" spans="1:16" ht="13.5" hidden="1" customHeight="1" x14ac:dyDescent="0.2">
      <c r="A1000" s="4"/>
      <c r="B1000" s="171"/>
      <c r="C1000" s="2"/>
      <c r="D1000" s="2"/>
      <c r="E1000" s="172">
        <v>5</v>
      </c>
      <c r="F1000" s="2" t="b">
        <f>AND(IF($B$996='Бланк для заполнения'!C11,'Бланк для заполнения'!I11),IF($C$1476='Бланк для заполнения'!D11,'Бланк для заполнения'!I11))</f>
        <v>0</v>
      </c>
      <c r="G1000" s="2">
        <f>IF(F1000=TRUE,'Бланк для заполнения'!I11,0)</f>
        <v>0</v>
      </c>
      <c r="H1000" s="9"/>
      <c r="I1000" s="3"/>
      <c r="J1000"/>
      <c r="K1000"/>
      <c r="L1000"/>
      <c r="M1000"/>
      <c r="N1000"/>
      <c r="O1000"/>
      <c r="P1000"/>
    </row>
    <row r="1001" spans="1:16" ht="13.5" hidden="1" customHeight="1" x14ac:dyDescent="0.2">
      <c r="A1001" s="4"/>
      <c r="B1001" s="171"/>
      <c r="C1001" s="2"/>
      <c r="D1001" s="2"/>
      <c r="E1001" s="172">
        <v>6</v>
      </c>
      <c r="F1001" s="2" t="b">
        <f>AND(IF($B$996='Бланк для заполнения'!C12,'Бланк для заполнения'!I12),IF($C$1476='Бланк для заполнения'!D12,'Бланк для заполнения'!I12))</f>
        <v>0</v>
      </c>
      <c r="G1001" s="2">
        <f>IF(F1001=TRUE,'Бланк для заполнения'!I12,0)</f>
        <v>0</v>
      </c>
      <c r="H1001" s="9"/>
      <c r="I1001" s="3"/>
      <c r="J1001"/>
      <c r="K1001"/>
      <c r="L1001"/>
      <c r="M1001"/>
      <c r="N1001"/>
      <c r="O1001"/>
      <c r="P1001"/>
    </row>
    <row r="1002" spans="1:16" ht="13.5" hidden="1" customHeight="1" x14ac:dyDescent="0.2">
      <c r="A1002" s="4"/>
      <c r="B1002" s="171"/>
      <c r="C1002" s="2"/>
      <c r="D1002" s="2"/>
      <c r="E1002" s="172">
        <v>7</v>
      </c>
      <c r="F1002" s="2" t="b">
        <f>AND(IF($B$996='Бланк для заполнения'!C13,'Бланк для заполнения'!I13),IF($C$1476='Бланк для заполнения'!D13,'Бланк для заполнения'!I13))</f>
        <v>0</v>
      </c>
      <c r="G1002" s="2">
        <f>IF(F1002=TRUE,'Бланк для заполнения'!I13,0)</f>
        <v>0</v>
      </c>
      <c r="H1002" s="9"/>
      <c r="I1002" s="3"/>
      <c r="J1002"/>
      <c r="K1002"/>
      <c r="L1002"/>
      <c r="M1002"/>
      <c r="N1002"/>
      <c r="O1002"/>
      <c r="P1002"/>
    </row>
    <row r="1003" spans="1:16" ht="13.5" hidden="1" customHeight="1" x14ac:dyDescent="0.2">
      <c r="A1003" s="4"/>
      <c r="B1003" s="171"/>
      <c r="C1003" s="2"/>
      <c r="D1003" s="2"/>
      <c r="E1003" s="172">
        <v>8</v>
      </c>
      <c r="F1003" s="2" t="b">
        <f>AND(IF($B$996='Бланк для заполнения'!C14,'Бланк для заполнения'!I14),IF($C$1476='Бланк для заполнения'!D14,'Бланк для заполнения'!I14))</f>
        <v>0</v>
      </c>
      <c r="G1003" s="2">
        <f>IF(F1003=TRUE,'Бланк для заполнения'!I14,0)</f>
        <v>0</v>
      </c>
      <c r="H1003" s="9"/>
      <c r="I1003" s="3"/>
      <c r="J1003"/>
      <c r="K1003"/>
      <c r="L1003"/>
      <c r="M1003"/>
      <c r="N1003"/>
      <c r="O1003"/>
      <c r="P1003"/>
    </row>
    <row r="1004" spans="1:16" ht="13.5" hidden="1" customHeight="1" x14ac:dyDescent="0.2">
      <c r="A1004" s="4"/>
      <c r="B1004" s="171"/>
      <c r="C1004" s="2"/>
      <c r="D1004" s="2"/>
      <c r="E1004" s="172">
        <v>9</v>
      </c>
      <c r="F1004" s="2" t="b">
        <f>AND(IF($B$996='Бланк для заполнения'!C15,'Бланк для заполнения'!I15),IF($C$1476='Бланк для заполнения'!D15,'Бланк для заполнения'!I15))</f>
        <v>0</v>
      </c>
      <c r="G1004" s="2">
        <f>IF(F1004=TRUE,'Бланк для заполнения'!I15,0)</f>
        <v>0</v>
      </c>
      <c r="H1004" s="9"/>
      <c r="I1004" s="3"/>
      <c r="J1004"/>
      <c r="K1004"/>
      <c r="L1004"/>
      <c r="M1004"/>
      <c r="N1004"/>
      <c r="O1004"/>
      <c r="P1004"/>
    </row>
    <row r="1005" spans="1:16" ht="13.5" hidden="1" customHeight="1" x14ac:dyDescent="0.2">
      <c r="A1005" s="4"/>
      <c r="B1005" s="171"/>
      <c r="C1005" s="2"/>
      <c r="D1005" s="2"/>
      <c r="E1005" s="172">
        <v>10</v>
      </c>
      <c r="F1005" s="2" t="b">
        <f>AND(IF($B$996='Бланк для заполнения'!C16,'Бланк для заполнения'!I16),IF($C$1476='Бланк для заполнения'!D16,'Бланк для заполнения'!I16))</f>
        <v>0</v>
      </c>
      <c r="G1005" s="2">
        <f>IF(F1005=TRUE,'Бланк для заполнения'!I16,0)</f>
        <v>0</v>
      </c>
      <c r="H1005" s="9"/>
      <c r="I1005" s="3"/>
      <c r="J1005"/>
      <c r="K1005"/>
      <c r="L1005"/>
      <c r="M1005"/>
      <c r="N1005"/>
      <c r="O1005"/>
      <c r="P1005"/>
    </row>
    <row r="1006" spans="1:16" ht="13.5" hidden="1" customHeight="1" x14ac:dyDescent="0.2">
      <c r="A1006" s="4"/>
      <c r="B1006" s="171"/>
      <c r="C1006" s="2"/>
      <c r="D1006" s="2"/>
      <c r="E1006" s="172">
        <v>11</v>
      </c>
      <c r="F1006" s="2" t="b">
        <f>AND(IF($B$996='Бланк для заполнения'!C17,'Бланк для заполнения'!I17),IF($C$1476='Бланк для заполнения'!D17,'Бланк для заполнения'!I17))</f>
        <v>0</v>
      </c>
      <c r="G1006" s="2">
        <f>IF(F1006=TRUE,'Бланк для заполнения'!I17,0)</f>
        <v>0</v>
      </c>
      <c r="H1006" s="9"/>
      <c r="I1006" s="3"/>
      <c r="J1006"/>
      <c r="K1006"/>
      <c r="L1006"/>
      <c r="M1006"/>
      <c r="N1006"/>
      <c r="O1006"/>
      <c r="P1006"/>
    </row>
    <row r="1007" spans="1:16" ht="13.5" hidden="1" customHeight="1" x14ac:dyDescent="0.2">
      <c r="A1007" s="4"/>
      <c r="B1007" s="171"/>
      <c r="C1007" s="2"/>
      <c r="D1007" s="2"/>
      <c r="E1007" s="172">
        <v>12</v>
      </c>
      <c r="F1007" s="2" t="b">
        <f>AND(IF($B$996='Бланк для заполнения'!C18,'Бланк для заполнения'!I18),IF($C$1476='Бланк для заполнения'!D18,'Бланк для заполнения'!I18))</f>
        <v>0</v>
      </c>
      <c r="G1007" s="2">
        <f>IF(F1007=TRUE,'Бланк для заполнения'!I18,0)</f>
        <v>0</v>
      </c>
      <c r="H1007" s="9"/>
      <c r="I1007" s="3"/>
      <c r="J1007"/>
      <c r="K1007"/>
      <c r="L1007"/>
      <c r="M1007"/>
      <c r="N1007"/>
      <c r="O1007"/>
      <c r="P1007"/>
    </row>
    <row r="1008" spans="1:16" ht="13.5" hidden="1" customHeight="1" x14ac:dyDescent="0.2">
      <c r="A1008" s="4"/>
      <c r="B1008" s="171"/>
      <c r="C1008" s="2"/>
      <c r="D1008" s="2"/>
      <c r="E1008" s="172">
        <v>13</v>
      </c>
      <c r="F1008" s="2" t="b">
        <f>AND(IF($B$996='Бланк для заполнения'!C19,'Бланк для заполнения'!I19),IF($C$1476='Бланк для заполнения'!D19,'Бланк для заполнения'!I19))</f>
        <v>0</v>
      </c>
      <c r="G1008" s="2">
        <f>IF(F1008=TRUE,'Бланк для заполнения'!I19,0)</f>
        <v>0</v>
      </c>
      <c r="H1008" s="9"/>
      <c r="I1008" s="3"/>
      <c r="J1008"/>
      <c r="K1008"/>
      <c r="L1008"/>
      <c r="M1008"/>
      <c r="N1008"/>
      <c r="O1008"/>
      <c r="P1008"/>
    </row>
    <row r="1009" spans="1:16" ht="13.5" hidden="1" customHeight="1" x14ac:dyDescent="0.2">
      <c r="A1009" s="4"/>
      <c r="B1009" s="171"/>
      <c r="C1009" s="2"/>
      <c r="D1009" s="2"/>
      <c r="E1009" s="172">
        <v>14</v>
      </c>
      <c r="F1009" s="2" t="b">
        <f>AND(IF($B$996='Бланк для заполнения'!C20,'Бланк для заполнения'!I20),IF($C$1476='Бланк для заполнения'!D20,'Бланк для заполнения'!I20))</f>
        <v>0</v>
      </c>
      <c r="G1009" s="2">
        <f>IF(F1009=TRUE,'Бланк для заполнения'!I20,0)</f>
        <v>0</v>
      </c>
      <c r="H1009" s="9"/>
      <c r="I1009" s="3"/>
      <c r="J1009"/>
      <c r="K1009"/>
      <c r="L1009"/>
      <c r="M1009"/>
      <c r="N1009"/>
      <c r="O1009"/>
      <c r="P1009"/>
    </row>
    <row r="1010" spans="1:16" ht="13.5" hidden="1" customHeight="1" x14ac:dyDescent="0.2">
      <c r="A1010" s="4"/>
      <c r="B1010" s="171"/>
      <c r="C1010" s="2"/>
      <c r="D1010" s="2"/>
      <c r="E1010" s="172">
        <v>15</v>
      </c>
      <c r="F1010" s="2" t="b">
        <f>AND(IF($B$996='Бланк для заполнения'!C21,'Бланк для заполнения'!I21),IF($C$1476='Бланк для заполнения'!D21,'Бланк для заполнения'!I21))</f>
        <v>0</v>
      </c>
      <c r="G1010" s="2">
        <f>IF(F1010=TRUE,'Бланк для заполнения'!I21,0)</f>
        <v>0</v>
      </c>
      <c r="H1010" s="9"/>
      <c r="I1010" s="3"/>
      <c r="J1010"/>
      <c r="K1010"/>
      <c r="L1010"/>
      <c r="M1010"/>
      <c r="N1010"/>
      <c r="O1010"/>
      <c r="P1010"/>
    </row>
    <row r="1011" spans="1:16" ht="13.5" hidden="1" customHeight="1" x14ac:dyDescent="0.2">
      <c r="A1011" s="4"/>
      <c r="B1011" s="171"/>
      <c r="C1011" s="2"/>
      <c r="D1011" s="2"/>
      <c r="E1011" s="172">
        <v>16</v>
      </c>
      <c r="F1011" s="2" t="b">
        <f>AND(IF($B$996='Бланк для заполнения'!C22,'Бланк для заполнения'!I22),IF($C$1476='Бланк для заполнения'!D22,'Бланк для заполнения'!I22))</f>
        <v>0</v>
      </c>
      <c r="G1011" s="2">
        <f>IF(F1011=TRUE,'Бланк для заполнения'!I22,0)</f>
        <v>0</v>
      </c>
      <c r="H1011" s="9"/>
      <c r="I1011" s="3"/>
      <c r="J1011"/>
      <c r="K1011"/>
      <c r="L1011"/>
      <c r="M1011"/>
      <c r="N1011"/>
      <c r="O1011"/>
      <c r="P1011"/>
    </row>
    <row r="1012" spans="1:16" ht="13.5" hidden="1" customHeight="1" x14ac:dyDescent="0.2">
      <c r="A1012" s="4"/>
      <c r="B1012" s="171"/>
      <c r="C1012" s="2"/>
      <c r="D1012" s="2"/>
      <c r="E1012" s="172">
        <v>17</v>
      </c>
      <c r="F1012" s="2" t="b">
        <f>AND(IF($B$996='Бланк для заполнения'!C23,'Бланк для заполнения'!I23),IF($C$1476='Бланк для заполнения'!D23,'Бланк для заполнения'!I23))</f>
        <v>0</v>
      </c>
      <c r="G1012" s="2">
        <f>IF(F1012=TRUE,'Бланк для заполнения'!I23,0)</f>
        <v>0</v>
      </c>
      <c r="H1012" s="9"/>
      <c r="I1012" s="3"/>
      <c r="J1012"/>
      <c r="K1012"/>
      <c r="L1012"/>
      <c r="M1012"/>
      <c r="N1012"/>
      <c r="O1012"/>
      <c r="P1012"/>
    </row>
    <row r="1013" spans="1:16" ht="13.5" hidden="1" customHeight="1" x14ac:dyDescent="0.2">
      <c r="A1013" s="4"/>
      <c r="B1013" s="171"/>
      <c r="C1013" s="2"/>
      <c r="D1013" s="2"/>
      <c r="E1013" s="172">
        <v>18</v>
      </c>
      <c r="F1013" s="2" t="b">
        <f>AND(IF($B$996='Бланк для заполнения'!C24,'Бланк для заполнения'!I24),IF($C$1476='Бланк для заполнения'!D24,'Бланк для заполнения'!I24))</f>
        <v>0</v>
      </c>
      <c r="G1013" s="2">
        <f>IF(F1013=TRUE,'Бланк для заполнения'!I24,0)</f>
        <v>0</v>
      </c>
      <c r="H1013" s="9"/>
      <c r="I1013" s="3"/>
      <c r="J1013"/>
      <c r="K1013"/>
      <c r="L1013"/>
      <c r="M1013"/>
      <c r="N1013"/>
      <c r="O1013"/>
      <c r="P1013"/>
    </row>
    <row r="1014" spans="1:16" ht="13.5" hidden="1" customHeight="1" x14ac:dyDescent="0.2">
      <c r="A1014" s="4"/>
      <c r="B1014" s="171"/>
      <c r="C1014" s="2"/>
      <c r="D1014" s="2"/>
      <c r="E1014" s="172">
        <v>19</v>
      </c>
      <c r="F1014" s="2" t="b">
        <f>AND(IF($B$996='Бланк для заполнения'!C25,'Бланк для заполнения'!I25),IF($C$1476='Бланк для заполнения'!D25,'Бланк для заполнения'!I25))</f>
        <v>0</v>
      </c>
      <c r="G1014" s="2">
        <f>IF(F1014=TRUE,'Бланк для заполнения'!I25,0)</f>
        <v>0</v>
      </c>
      <c r="H1014" s="9"/>
      <c r="I1014" s="3"/>
      <c r="J1014"/>
      <c r="K1014"/>
      <c r="L1014"/>
      <c r="M1014"/>
      <c r="N1014"/>
      <c r="O1014"/>
      <c r="P1014"/>
    </row>
    <row r="1015" spans="1:16" ht="13.5" hidden="1" customHeight="1" x14ac:dyDescent="0.2">
      <c r="A1015" s="4"/>
      <c r="B1015" s="171"/>
      <c r="C1015" s="2"/>
      <c r="D1015" s="2"/>
      <c r="E1015" s="172">
        <v>20</v>
      </c>
      <c r="F1015" s="2" t="b">
        <f>AND(IF($B$996='Бланк для заполнения'!C26,'Бланк для заполнения'!I26),IF($C$1476='Бланк для заполнения'!D26,'Бланк для заполнения'!I26))</f>
        <v>0</v>
      </c>
      <c r="G1015" s="2">
        <f>IF(F1015=TRUE,'Бланк для заполнения'!I26,0)</f>
        <v>0</v>
      </c>
      <c r="H1015" s="9"/>
      <c r="I1015" s="3"/>
      <c r="J1015"/>
      <c r="K1015"/>
      <c r="L1015"/>
      <c r="M1015"/>
      <c r="N1015"/>
      <c r="O1015"/>
      <c r="P1015"/>
    </row>
    <row r="1016" spans="1:16" ht="13.5" hidden="1" customHeight="1" x14ac:dyDescent="0.2">
      <c r="A1016" s="4"/>
      <c r="B1016" s="171"/>
      <c r="C1016" s="2"/>
      <c r="D1016" s="2"/>
      <c r="E1016" s="172">
        <v>21</v>
      </c>
      <c r="F1016" s="2" t="b">
        <f>AND(IF($B$996='Бланк для заполнения'!C27,'Бланк для заполнения'!I27),IF($C$1476='Бланк для заполнения'!D27,'Бланк для заполнения'!I27))</f>
        <v>0</v>
      </c>
      <c r="G1016" s="2">
        <f>IF(F1016=TRUE,'Бланк для заполнения'!I27,0)</f>
        <v>0</v>
      </c>
      <c r="H1016" s="9"/>
      <c r="I1016" s="3"/>
      <c r="J1016"/>
      <c r="K1016"/>
      <c r="L1016"/>
      <c r="M1016"/>
      <c r="N1016"/>
      <c r="O1016"/>
      <c r="P1016"/>
    </row>
    <row r="1017" spans="1:16" ht="13.5" hidden="1" customHeight="1" x14ac:dyDescent="0.2">
      <c r="A1017" s="4"/>
      <c r="B1017" s="171"/>
      <c r="C1017" s="2"/>
      <c r="D1017" s="2"/>
      <c r="E1017" s="172">
        <v>22</v>
      </c>
      <c r="F1017" s="2" t="b">
        <f>AND(IF($B$996='Бланк для заполнения'!C28,'Бланк для заполнения'!I28),IF($C$1476='Бланк для заполнения'!D28,'Бланк для заполнения'!I28))</f>
        <v>0</v>
      </c>
      <c r="G1017" s="2">
        <f>IF(F1017=TRUE,'Бланк для заполнения'!I28,0)</f>
        <v>0</v>
      </c>
      <c r="H1017" s="9"/>
      <c r="I1017" s="3"/>
      <c r="J1017"/>
      <c r="K1017"/>
      <c r="L1017"/>
      <c r="M1017"/>
      <c r="N1017"/>
      <c r="O1017"/>
      <c r="P1017"/>
    </row>
    <row r="1018" spans="1:16" ht="13.5" hidden="1" customHeight="1" x14ac:dyDescent="0.2">
      <c r="A1018" s="4"/>
      <c r="B1018" s="171"/>
      <c r="C1018" s="2"/>
      <c r="D1018" s="2"/>
      <c r="E1018" s="172">
        <v>23</v>
      </c>
      <c r="F1018" s="2" t="b">
        <f>AND(IF($B$996='Бланк для заполнения'!C29,'Бланк для заполнения'!I29),IF($C$1476='Бланк для заполнения'!D29,'Бланк для заполнения'!I29))</f>
        <v>0</v>
      </c>
      <c r="G1018" s="2">
        <f>IF(F1018=TRUE,'Бланк для заполнения'!I29,0)</f>
        <v>0</v>
      </c>
      <c r="H1018" s="9"/>
      <c r="I1018" s="3"/>
      <c r="J1018"/>
      <c r="K1018"/>
      <c r="L1018"/>
      <c r="M1018"/>
      <c r="N1018"/>
      <c r="O1018"/>
      <c r="P1018"/>
    </row>
    <row r="1019" spans="1:16" ht="13.5" hidden="1" customHeight="1" x14ac:dyDescent="0.2">
      <c r="A1019" s="4"/>
      <c r="B1019" s="171"/>
      <c r="C1019" s="2"/>
      <c r="D1019" s="2"/>
      <c r="E1019" s="172">
        <v>24</v>
      </c>
      <c r="F1019" s="2" t="b">
        <f>AND(IF($B$996='Бланк для заполнения'!C30,'Бланк для заполнения'!I30),IF($C$1476='Бланк для заполнения'!D30,'Бланк для заполнения'!I30))</f>
        <v>0</v>
      </c>
      <c r="G1019" s="2">
        <f>IF(F1019=TRUE,'Бланк для заполнения'!I30,0)</f>
        <v>0</v>
      </c>
      <c r="H1019" s="9"/>
      <c r="I1019" s="3"/>
      <c r="J1019"/>
      <c r="K1019"/>
      <c r="L1019"/>
      <c r="M1019"/>
      <c r="N1019"/>
      <c r="O1019"/>
      <c r="P1019"/>
    </row>
    <row r="1020" spans="1:16" ht="13.5" hidden="1" customHeight="1" x14ac:dyDescent="0.2">
      <c r="A1020" s="4"/>
      <c r="B1020" s="171"/>
      <c r="C1020" s="2"/>
      <c r="D1020" s="2"/>
      <c r="E1020" s="172">
        <v>25</v>
      </c>
      <c r="F1020" s="2" t="b">
        <f>AND(IF($B$996='Бланк для заполнения'!C31,'Бланк для заполнения'!I31),IF($C$1476='Бланк для заполнения'!D31,'Бланк для заполнения'!I31))</f>
        <v>0</v>
      </c>
      <c r="G1020" s="2">
        <f>IF(F1020=TRUE,'Бланк для заполнения'!I31,0)</f>
        <v>0</v>
      </c>
      <c r="H1020" s="9"/>
      <c r="I1020" s="3"/>
      <c r="J1020"/>
      <c r="K1020"/>
      <c r="L1020"/>
      <c r="M1020"/>
      <c r="N1020"/>
      <c r="O1020"/>
      <c r="P1020"/>
    </row>
    <row r="1021" spans="1:16" ht="13.5" hidden="1" customHeight="1" x14ac:dyDescent="0.2">
      <c r="A1021" s="4"/>
      <c r="B1021" s="171"/>
      <c r="C1021" s="2"/>
      <c r="D1021" s="2"/>
      <c r="E1021" s="172">
        <v>26</v>
      </c>
      <c r="F1021" s="2" t="b">
        <f>AND(IF($B$996='Бланк для заполнения'!C32,'Бланк для заполнения'!I32),IF($C$1476='Бланк для заполнения'!D32,'Бланк для заполнения'!I32))</f>
        <v>0</v>
      </c>
      <c r="G1021" s="2">
        <f>IF(F1021=TRUE,'Бланк для заполнения'!I32,0)</f>
        <v>0</v>
      </c>
      <c r="H1021" s="9"/>
      <c r="I1021" s="3"/>
      <c r="J1021"/>
      <c r="K1021"/>
      <c r="L1021"/>
      <c r="M1021"/>
      <c r="N1021"/>
      <c r="O1021"/>
      <c r="P1021"/>
    </row>
    <row r="1022" spans="1:16" ht="13.5" hidden="1" customHeight="1" x14ac:dyDescent="0.2">
      <c r="A1022" s="4"/>
      <c r="B1022" s="171"/>
      <c r="C1022" s="2"/>
      <c r="D1022" s="2"/>
      <c r="E1022" s="172">
        <v>27</v>
      </c>
      <c r="F1022" s="2" t="b">
        <f>AND(IF($B$996='Бланк для заполнения'!C33,'Бланк для заполнения'!I33),IF($C$1476='Бланк для заполнения'!D33,'Бланк для заполнения'!I33))</f>
        <v>0</v>
      </c>
      <c r="G1022" s="2">
        <f>IF(F1022=TRUE,'Бланк для заполнения'!I33,0)</f>
        <v>0</v>
      </c>
      <c r="H1022" s="9"/>
      <c r="I1022" s="3"/>
      <c r="J1022"/>
      <c r="K1022"/>
      <c r="L1022"/>
      <c r="M1022"/>
      <c r="N1022"/>
      <c r="O1022"/>
      <c r="P1022"/>
    </row>
    <row r="1023" spans="1:16" ht="13.5" hidden="1" customHeight="1" x14ac:dyDescent="0.2">
      <c r="A1023" s="4"/>
      <c r="B1023" s="171"/>
      <c r="C1023" s="2"/>
      <c r="D1023" s="2"/>
      <c r="E1023" s="172">
        <v>28</v>
      </c>
      <c r="F1023" s="2" t="b">
        <f>AND(IF($B$996='Бланк для заполнения'!C34,'Бланк для заполнения'!I34),IF($C$1476='Бланк для заполнения'!D34,'Бланк для заполнения'!I34))</f>
        <v>0</v>
      </c>
      <c r="G1023" s="2">
        <f>IF(F1023=TRUE,'Бланк для заполнения'!I34,0)</f>
        <v>0</v>
      </c>
      <c r="H1023" s="9"/>
      <c r="I1023" s="3"/>
      <c r="J1023"/>
      <c r="K1023"/>
      <c r="L1023"/>
      <c r="M1023"/>
      <c r="N1023"/>
      <c r="O1023"/>
      <c r="P1023"/>
    </row>
    <row r="1024" spans="1:16" ht="13.5" hidden="1" customHeight="1" x14ac:dyDescent="0.2">
      <c r="A1024" s="4"/>
      <c r="B1024" s="171"/>
      <c r="C1024" s="2"/>
      <c r="D1024" s="2"/>
      <c r="E1024" s="172">
        <v>29</v>
      </c>
      <c r="F1024" s="2" t="b">
        <f>AND(IF($B$996='Бланк для заполнения'!C35,'Бланк для заполнения'!I35),IF($C$1476='Бланк для заполнения'!D35,'Бланк для заполнения'!I35))</f>
        <v>0</v>
      </c>
      <c r="G1024" s="2">
        <f>IF(F1024=TRUE,'Бланк для заполнения'!I35,0)</f>
        <v>0</v>
      </c>
      <c r="H1024" s="9"/>
      <c r="I1024" s="3"/>
      <c r="J1024"/>
      <c r="K1024"/>
      <c r="L1024"/>
      <c r="M1024"/>
      <c r="N1024"/>
      <c r="O1024"/>
      <c r="P1024"/>
    </row>
    <row r="1025" spans="1:16" ht="13.5" hidden="1" customHeight="1" x14ac:dyDescent="0.2">
      <c r="A1025" s="4"/>
      <c r="B1025" s="171"/>
      <c r="C1025" s="2"/>
      <c r="D1025" s="2"/>
      <c r="E1025" s="172">
        <v>30</v>
      </c>
      <c r="F1025" s="2" t="b">
        <f>AND(IF($B$996='Бланк для заполнения'!C36,'Бланк для заполнения'!I36),IF($C$1476='Бланк для заполнения'!D36,'Бланк для заполнения'!I36))</f>
        <v>0</v>
      </c>
      <c r="G1025" s="2">
        <f>IF(F1025=TRUE,'Бланк для заполнения'!I36,0)</f>
        <v>0</v>
      </c>
      <c r="H1025" s="9"/>
      <c r="I1025" s="3"/>
      <c r="J1025"/>
      <c r="K1025"/>
      <c r="L1025"/>
      <c r="M1025"/>
      <c r="N1025"/>
      <c r="O1025"/>
      <c r="P1025"/>
    </row>
    <row r="1026" spans="1:16" x14ac:dyDescent="0.2">
      <c r="A1026" s="18"/>
      <c r="B1026" s="182" t="s">
        <v>181</v>
      </c>
      <c r="C1026" s="183" t="s">
        <v>177</v>
      </c>
      <c r="D1026" s="183"/>
      <c r="E1026" s="180">
        <v>1</v>
      </c>
      <c r="F1026" s="181" t="b">
        <f>AND(IF($B$1026='Бланк для заполнения'!C7,'Бланк для заполнения'!I7),IF($C$1026='Бланк для заполнения'!D7,'Бланк для заполнения'!I7))</f>
        <v>0</v>
      </c>
      <c r="G1026" s="181">
        <f>IF(F1026=TRUE,'Бланк для заполнения'!I7,0)</f>
        <v>0</v>
      </c>
      <c r="H1026" s="184">
        <f>CEILING((CEILING((SUM(G1026:G1055)),2950)/6000),0.5)</f>
        <v>0</v>
      </c>
      <c r="I1026" s="19"/>
    </row>
    <row r="1027" spans="1:16" ht="13.5" hidden="1" customHeight="1" x14ac:dyDescent="0.2">
      <c r="A1027" s="4"/>
      <c r="B1027" s="171"/>
      <c r="C1027" s="2"/>
      <c r="D1027" s="2"/>
      <c r="E1027" s="172">
        <v>2</v>
      </c>
      <c r="F1027" s="2" t="b">
        <f>AND(IF($B$1026='Бланк для заполнения'!C8,'Бланк для заполнения'!I8),IF($C$1026='Бланк для заполнения'!D8,'Бланк для заполнения'!I8))</f>
        <v>0</v>
      </c>
      <c r="G1027" s="2">
        <f>IF(F1027=TRUE,'Бланк для заполнения'!I8,0)</f>
        <v>0</v>
      </c>
      <c r="H1027" s="9"/>
      <c r="I1027" s="3"/>
      <c r="J1027"/>
      <c r="K1027"/>
      <c r="L1027"/>
      <c r="M1027"/>
      <c r="N1027"/>
      <c r="O1027"/>
      <c r="P1027"/>
    </row>
    <row r="1028" spans="1:16" ht="13.5" hidden="1" customHeight="1" x14ac:dyDescent="0.2">
      <c r="A1028" s="4"/>
      <c r="B1028" s="171"/>
      <c r="C1028" s="2"/>
      <c r="D1028" s="2"/>
      <c r="E1028" s="172">
        <v>3</v>
      </c>
      <c r="F1028" s="2" t="b">
        <f>AND(IF($B$1026='Бланк для заполнения'!C9,'Бланк для заполнения'!I9),IF($C$1026='Бланк для заполнения'!D9,'Бланк для заполнения'!I9))</f>
        <v>0</v>
      </c>
      <c r="G1028" s="2">
        <f>IF(F1028=TRUE,'Бланк для заполнения'!I9,0)</f>
        <v>0</v>
      </c>
      <c r="H1028" s="9"/>
      <c r="I1028" s="3"/>
      <c r="J1028"/>
      <c r="K1028"/>
      <c r="L1028"/>
      <c r="M1028"/>
      <c r="N1028"/>
      <c r="O1028"/>
      <c r="P1028"/>
    </row>
    <row r="1029" spans="1:16" ht="13.5" hidden="1" customHeight="1" x14ac:dyDescent="0.2">
      <c r="A1029" s="4"/>
      <c r="B1029" s="171"/>
      <c r="C1029" s="2"/>
      <c r="D1029" s="2"/>
      <c r="E1029" s="172">
        <v>4</v>
      </c>
      <c r="F1029" s="2" t="b">
        <f>AND(IF($B$1026='Бланк для заполнения'!C10,'Бланк для заполнения'!I10),IF($C$1026='Бланк для заполнения'!D10,'Бланк для заполнения'!I10))</f>
        <v>0</v>
      </c>
      <c r="G1029" s="2">
        <f>IF(F1029=TRUE,'Бланк для заполнения'!I10,0)</f>
        <v>0</v>
      </c>
      <c r="H1029" s="9"/>
      <c r="I1029" s="3"/>
      <c r="J1029"/>
      <c r="K1029"/>
      <c r="L1029"/>
      <c r="M1029"/>
      <c r="N1029"/>
      <c r="O1029"/>
      <c r="P1029"/>
    </row>
    <row r="1030" spans="1:16" ht="13.5" hidden="1" customHeight="1" x14ac:dyDescent="0.2">
      <c r="A1030" s="4"/>
      <c r="B1030" s="171"/>
      <c r="C1030" s="2"/>
      <c r="D1030" s="2"/>
      <c r="E1030" s="172">
        <v>5</v>
      </c>
      <c r="F1030" s="2" t="b">
        <f>AND(IF($B$1026='Бланк для заполнения'!C11,'Бланк для заполнения'!I11),IF($C$1026='Бланк для заполнения'!D11,'Бланк для заполнения'!I11))</f>
        <v>0</v>
      </c>
      <c r="G1030" s="2">
        <f>IF(F1030=TRUE,'Бланк для заполнения'!I11,0)</f>
        <v>0</v>
      </c>
      <c r="H1030" s="9"/>
      <c r="I1030" s="3"/>
      <c r="J1030"/>
      <c r="K1030"/>
      <c r="L1030"/>
      <c r="M1030"/>
      <c r="N1030"/>
      <c r="O1030"/>
      <c r="P1030"/>
    </row>
    <row r="1031" spans="1:16" ht="13.5" hidden="1" customHeight="1" x14ac:dyDescent="0.2">
      <c r="A1031" s="4"/>
      <c r="B1031" s="171"/>
      <c r="C1031" s="2"/>
      <c r="D1031" s="2"/>
      <c r="E1031" s="172">
        <v>6</v>
      </c>
      <c r="F1031" s="2" t="b">
        <f>AND(IF($B$1026='Бланк для заполнения'!C12,'Бланк для заполнения'!I12),IF($C$1026='Бланк для заполнения'!D12,'Бланк для заполнения'!I12))</f>
        <v>0</v>
      </c>
      <c r="G1031" s="2">
        <f>IF(F1031=TRUE,'Бланк для заполнения'!I12,0)</f>
        <v>0</v>
      </c>
      <c r="H1031" s="9"/>
      <c r="I1031" s="3"/>
      <c r="J1031"/>
      <c r="K1031"/>
      <c r="L1031"/>
      <c r="M1031"/>
      <c r="N1031"/>
      <c r="O1031"/>
      <c r="P1031"/>
    </row>
    <row r="1032" spans="1:16" ht="13.5" hidden="1" customHeight="1" x14ac:dyDescent="0.2">
      <c r="A1032" s="4"/>
      <c r="B1032" s="171"/>
      <c r="C1032" s="2"/>
      <c r="D1032" s="2"/>
      <c r="E1032" s="172">
        <v>7</v>
      </c>
      <c r="F1032" s="2" t="b">
        <f>AND(IF($B$1026='Бланк для заполнения'!C13,'Бланк для заполнения'!I13),IF($C$1026='Бланк для заполнения'!D13,'Бланк для заполнения'!I13))</f>
        <v>0</v>
      </c>
      <c r="G1032" s="2">
        <f>IF(F1032=TRUE,'Бланк для заполнения'!I13,0)</f>
        <v>0</v>
      </c>
      <c r="H1032" s="9"/>
      <c r="I1032" s="3"/>
      <c r="J1032"/>
      <c r="K1032"/>
      <c r="L1032"/>
      <c r="M1032"/>
      <c r="N1032"/>
      <c r="O1032"/>
      <c r="P1032"/>
    </row>
    <row r="1033" spans="1:16" ht="13.5" hidden="1" customHeight="1" x14ac:dyDescent="0.2">
      <c r="A1033" s="4"/>
      <c r="B1033" s="171"/>
      <c r="C1033" s="2"/>
      <c r="D1033" s="2"/>
      <c r="E1033" s="172">
        <v>8</v>
      </c>
      <c r="F1033" s="2" t="b">
        <f>AND(IF($B$1026='Бланк для заполнения'!C14,'Бланк для заполнения'!I14),IF($C$1026='Бланк для заполнения'!D14,'Бланк для заполнения'!I14))</f>
        <v>0</v>
      </c>
      <c r="G1033" s="2">
        <f>IF(F1033=TRUE,'Бланк для заполнения'!I14,0)</f>
        <v>0</v>
      </c>
      <c r="H1033" s="9"/>
      <c r="I1033" s="3"/>
      <c r="J1033"/>
      <c r="K1033"/>
      <c r="L1033"/>
      <c r="M1033"/>
      <c r="N1033"/>
      <c r="O1033"/>
      <c r="P1033"/>
    </row>
    <row r="1034" spans="1:16" ht="13.5" hidden="1" customHeight="1" x14ac:dyDescent="0.2">
      <c r="A1034" s="4"/>
      <c r="B1034" s="171"/>
      <c r="C1034" s="2"/>
      <c r="D1034" s="2"/>
      <c r="E1034" s="172">
        <v>9</v>
      </c>
      <c r="F1034" s="2" t="b">
        <f>AND(IF($B$1026='Бланк для заполнения'!C15,'Бланк для заполнения'!I15),IF($C$1026='Бланк для заполнения'!D15,'Бланк для заполнения'!I15))</f>
        <v>0</v>
      </c>
      <c r="G1034" s="2">
        <f>IF(F1034=TRUE,'Бланк для заполнения'!I15,0)</f>
        <v>0</v>
      </c>
      <c r="H1034" s="9"/>
      <c r="I1034" s="3"/>
      <c r="J1034"/>
      <c r="K1034"/>
      <c r="L1034"/>
      <c r="M1034"/>
      <c r="N1034"/>
      <c r="O1034"/>
      <c r="P1034"/>
    </row>
    <row r="1035" spans="1:16" ht="13.5" hidden="1" customHeight="1" x14ac:dyDescent="0.2">
      <c r="A1035" s="4"/>
      <c r="B1035" s="171"/>
      <c r="C1035" s="2"/>
      <c r="D1035" s="2"/>
      <c r="E1035" s="172">
        <v>10</v>
      </c>
      <c r="F1035" s="2" t="b">
        <f>AND(IF($B$1026='Бланк для заполнения'!C16,'Бланк для заполнения'!I16),IF($C$1026='Бланк для заполнения'!D16,'Бланк для заполнения'!I16))</f>
        <v>0</v>
      </c>
      <c r="G1035" s="2">
        <f>IF(F1035=TRUE,'Бланк для заполнения'!I16,0)</f>
        <v>0</v>
      </c>
      <c r="H1035" s="9"/>
      <c r="I1035" s="3"/>
      <c r="J1035"/>
      <c r="K1035"/>
      <c r="L1035"/>
      <c r="M1035"/>
      <c r="N1035"/>
      <c r="O1035"/>
      <c r="P1035"/>
    </row>
    <row r="1036" spans="1:16" ht="13.5" hidden="1" customHeight="1" x14ac:dyDescent="0.2">
      <c r="A1036" s="4"/>
      <c r="B1036" s="171"/>
      <c r="C1036" s="2"/>
      <c r="D1036" s="2"/>
      <c r="E1036" s="172">
        <v>11</v>
      </c>
      <c r="F1036" s="2" t="b">
        <f>AND(IF($B$1026='Бланк для заполнения'!C17,'Бланк для заполнения'!I17),IF($C$1026='Бланк для заполнения'!D17,'Бланк для заполнения'!I17))</f>
        <v>0</v>
      </c>
      <c r="G1036" s="2">
        <f>IF(F1036=TRUE,'Бланк для заполнения'!I17,0)</f>
        <v>0</v>
      </c>
      <c r="H1036" s="9"/>
      <c r="I1036" s="3"/>
      <c r="J1036"/>
      <c r="K1036"/>
      <c r="L1036"/>
      <c r="M1036"/>
      <c r="N1036"/>
      <c r="O1036"/>
      <c r="P1036"/>
    </row>
    <row r="1037" spans="1:16" ht="13.5" hidden="1" customHeight="1" x14ac:dyDescent="0.2">
      <c r="A1037" s="4"/>
      <c r="B1037" s="171"/>
      <c r="C1037" s="2"/>
      <c r="D1037" s="2"/>
      <c r="E1037" s="172">
        <v>12</v>
      </c>
      <c r="F1037" s="2" t="b">
        <f>AND(IF($B$1026='Бланк для заполнения'!C18,'Бланк для заполнения'!I18),IF($C$1026='Бланк для заполнения'!D18,'Бланк для заполнения'!I18))</f>
        <v>0</v>
      </c>
      <c r="G1037" s="2">
        <f>IF(F1037=TRUE,'Бланк для заполнения'!I18,0)</f>
        <v>0</v>
      </c>
      <c r="H1037" s="9"/>
      <c r="I1037" s="3"/>
      <c r="J1037"/>
      <c r="K1037"/>
      <c r="L1037"/>
      <c r="M1037"/>
      <c r="N1037"/>
      <c r="O1037"/>
      <c r="P1037"/>
    </row>
    <row r="1038" spans="1:16" ht="13.5" hidden="1" customHeight="1" x14ac:dyDescent="0.2">
      <c r="A1038" s="4"/>
      <c r="B1038" s="171"/>
      <c r="C1038" s="2"/>
      <c r="D1038" s="2"/>
      <c r="E1038" s="172">
        <v>13</v>
      </c>
      <c r="F1038" s="2" t="b">
        <f>AND(IF($B$1026='Бланк для заполнения'!C19,'Бланк для заполнения'!I19),IF($C$1026='Бланк для заполнения'!D19,'Бланк для заполнения'!I19))</f>
        <v>0</v>
      </c>
      <c r="G1038" s="2">
        <f>IF(F1038=TRUE,'Бланк для заполнения'!I19,0)</f>
        <v>0</v>
      </c>
      <c r="H1038" s="9"/>
      <c r="I1038" s="3"/>
      <c r="J1038"/>
      <c r="K1038"/>
      <c r="L1038"/>
      <c r="M1038"/>
      <c r="N1038"/>
      <c r="O1038"/>
      <c r="P1038"/>
    </row>
    <row r="1039" spans="1:16" ht="13.5" hidden="1" customHeight="1" x14ac:dyDescent="0.2">
      <c r="A1039" s="4"/>
      <c r="B1039" s="171"/>
      <c r="C1039" s="2"/>
      <c r="D1039" s="2"/>
      <c r="E1039" s="172">
        <v>14</v>
      </c>
      <c r="F1039" s="2" t="b">
        <f>AND(IF($B$1026='Бланк для заполнения'!C20,'Бланк для заполнения'!I20),IF($C$1026='Бланк для заполнения'!D20,'Бланк для заполнения'!I20))</f>
        <v>0</v>
      </c>
      <c r="G1039" s="2">
        <f>IF(F1039=TRUE,'Бланк для заполнения'!I20,0)</f>
        <v>0</v>
      </c>
      <c r="H1039" s="9"/>
      <c r="I1039" s="3"/>
      <c r="J1039"/>
      <c r="K1039"/>
      <c r="L1039"/>
      <c r="M1039"/>
      <c r="N1039"/>
      <c r="O1039"/>
      <c r="P1039"/>
    </row>
    <row r="1040" spans="1:16" ht="13.5" hidden="1" customHeight="1" x14ac:dyDescent="0.2">
      <c r="A1040" s="4"/>
      <c r="B1040" s="171"/>
      <c r="C1040" s="2"/>
      <c r="D1040" s="2"/>
      <c r="E1040" s="172">
        <v>15</v>
      </c>
      <c r="F1040" s="2" t="b">
        <f>AND(IF($B$1026='Бланк для заполнения'!C21,'Бланк для заполнения'!I21),IF($C$1026='Бланк для заполнения'!D21,'Бланк для заполнения'!I21))</f>
        <v>0</v>
      </c>
      <c r="G1040" s="2">
        <f>IF(F1040=TRUE,'Бланк для заполнения'!I21,0)</f>
        <v>0</v>
      </c>
      <c r="H1040" s="9"/>
      <c r="I1040" s="3"/>
      <c r="J1040"/>
      <c r="K1040"/>
      <c r="L1040"/>
      <c r="M1040"/>
      <c r="N1040"/>
      <c r="O1040"/>
      <c r="P1040"/>
    </row>
    <row r="1041" spans="1:16" ht="13.5" hidden="1" customHeight="1" x14ac:dyDescent="0.2">
      <c r="A1041" s="4"/>
      <c r="B1041" s="171"/>
      <c r="C1041" s="2"/>
      <c r="D1041" s="2"/>
      <c r="E1041" s="172">
        <v>16</v>
      </c>
      <c r="F1041" s="2" t="b">
        <f>AND(IF($B$1026='Бланк для заполнения'!C22,'Бланк для заполнения'!I22),IF($C$1026='Бланк для заполнения'!D22,'Бланк для заполнения'!I22))</f>
        <v>0</v>
      </c>
      <c r="G1041" s="2">
        <f>IF(F1041=TRUE,'Бланк для заполнения'!I22,0)</f>
        <v>0</v>
      </c>
      <c r="H1041" s="9"/>
      <c r="I1041" s="3"/>
      <c r="J1041"/>
      <c r="K1041"/>
      <c r="L1041"/>
      <c r="M1041"/>
      <c r="N1041"/>
      <c r="O1041"/>
      <c r="P1041"/>
    </row>
    <row r="1042" spans="1:16" ht="13.5" hidden="1" customHeight="1" x14ac:dyDescent="0.2">
      <c r="A1042" s="4"/>
      <c r="B1042" s="171"/>
      <c r="C1042" s="2"/>
      <c r="D1042" s="2"/>
      <c r="E1042" s="172">
        <v>17</v>
      </c>
      <c r="F1042" s="2" t="b">
        <f>AND(IF($B$1026='Бланк для заполнения'!C23,'Бланк для заполнения'!I23),IF($C$1026='Бланк для заполнения'!D23,'Бланк для заполнения'!I23))</f>
        <v>0</v>
      </c>
      <c r="G1042" s="2">
        <f>IF(F1042=TRUE,'Бланк для заполнения'!I23,0)</f>
        <v>0</v>
      </c>
      <c r="H1042" s="9"/>
      <c r="I1042" s="3"/>
      <c r="J1042"/>
      <c r="K1042"/>
      <c r="L1042"/>
      <c r="M1042"/>
      <c r="N1042"/>
      <c r="O1042"/>
      <c r="P1042"/>
    </row>
    <row r="1043" spans="1:16" ht="13.5" hidden="1" customHeight="1" x14ac:dyDescent="0.2">
      <c r="A1043" s="4"/>
      <c r="B1043" s="171"/>
      <c r="C1043" s="2"/>
      <c r="D1043" s="2"/>
      <c r="E1043" s="172">
        <v>18</v>
      </c>
      <c r="F1043" s="2" t="b">
        <f>AND(IF($B$1026='Бланк для заполнения'!C24,'Бланк для заполнения'!I24),IF($C$1026='Бланк для заполнения'!D24,'Бланк для заполнения'!I24))</f>
        <v>0</v>
      </c>
      <c r="G1043" s="2">
        <f>IF(F1043=TRUE,'Бланк для заполнения'!I24,0)</f>
        <v>0</v>
      </c>
      <c r="H1043" s="9"/>
      <c r="I1043" s="3"/>
      <c r="J1043"/>
      <c r="K1043"/>
      <c r="L1043"/>
      <c r="M1043"/>
      <c r="N1043"/>
      <c r="O1043"/>
      <c r="P1043"/>
    </row>
    <row r="1044" spans="1:16" ht="13.5" hidden="1" customHeight="1" x14ac:dyDescent="0.2">
      <c r="A1044" s="4"/>
      <c r="B1044" s="171"/>
      <c r="C1044" s="2"/>
      <c r="D1044" s="2"/>
      <c r="E1044" s="172">
        <v>19</v>
      </c>
      <c r="F1044" s="2" t="b">
        <f>AND(IF($B$1026='Бланк для заполнения'!C25,'Бланк для заполнения'!I25),IF($C$1026='Бланк для заполнения'!D25,'Бланк для заполнения'!I25))</f>
        <v>0</v>
      </c>
      <c r="G1044" s="2">
        <f>IF(F1044=TRUE,'Бланк для заполнения'!I25,0)</f>
        <v>0</v>
      </c>
      <c r="H1044" s="9"/>
      <c r="I1044" s="3"/>
      <c r="J1044"/>
      <c r="K1044"/>
      <c r="L1044"/>
      <c r="M1044"/>
      <c r="N1044"/>
      <c r="O1044"/>
      <c r="P1044"/>
    </row>
    <row r="1045" spans="1:16" ht="13.5" hidden="1" customHeight="1" x14ac:dyDescent="0.2">
      <c r="A1045" s="4"/>
      <c r="B1045" s="171"/>
      <c r="C1045" s="2"/>
      <c r="D1045" s="2"/>
      <c r="E1045" s="172">
        <v>20</v>
      </c>
      <c r="F1045" s="2" t="b">
        <f>AND(IF($B$1026='Бланк для заполнения'!C26,'Бланк для заполнения'!I26),IF($C$1026='Бланк для заполнения'!D26,'Бланк для заполнения'!I26))</f>
        <v>0</v>
      </c>
      <c r="G1045" s="2">
        <f>IF(F1045=TRUE,'Бланк для заполнения'!I26,0)</f>
        <v>0</v>
      </c>
      <c r="H1045" s="9"/>
      <c r="I1045" s="3"/>
      <c r="J1045"/>
      <c r="K1045"/>
      <c r="L1045"/>
      <c r="M1045"/>
      <c r="N1045"/>
      <c r="O1045"/>
      <c r="P1045"/>
    </row>
    <row r="1046" spans="1:16" ht="13.5" hidden="1" customHeight="1" x14ac:dyDescent="0.2">
      <c r="A1046" s="4"/>
      <c r="B1046" s="171"/>
      <c r="C1046" s="2"/>
      <c r="D1046" s="2"/>
      <c r="E1046" s="172">
        <v>21</v>
      </c>
      <c r="F1046" s="2" t="b">
        <f>AND(IF($B$1026='Бланк для заполнения'!C27,'Бланк для заполнения'!I27),IF($C$1026='Бланк для заполнения'!D27,'Бланк для заполнения'!I27))</f>
        <v>0</v>
      </c>
      <c r="G1046" s="2">
        <f>IF(F1046=TRUE,'Бланк для заполнения'!I27,0)</f>
        <v>0</v>
      </c>
      <c r="H1046" s="9"/>
      <c r="I1046" s="3"/>
      <c r="J1046"/>
      <c r="K1046"/>
      <c r="L1046"/>
      <c r="M1046"/>
      <c r="N1046"/>
      <c r="O1046"/>
      <c r="P1046"/>
    </row>
    <row r="1047" spans="1:16" ht="13.5" hidden="1" customHeight="1" x14ac:dyDescent="0.2">
      <c r="A1047" s="4"/>
      <c r="B1047" s="171"/>
      <c r="C1047" s="2"/>
      <c r="D1047" s="2"/>
      <c r="E1047" s="172">
        <v>22</v>
      </c>
      <c r="F1047" s="2" t="b">
        <f>AND(IF($B$1026='Бланк для заполнения'!C28,'Бланк для заполнения'!I28),IF($C$1026='Бланк для заполнения'!D28,'Бланк для заполнения'!I28))</f>
        <v>0</v>
      </c>
      <c r="G1047" s="2">
        <f>IF(F1047=TRUE,'Бланк для заполнения'!I28,0)</f>
        <v>0</v>
      </c>
      <c r="H1047" s="9"/>
      <c r="I1047" s="3"/>
      <c r="J1047"/>
      <c r="K1047"/>
      <c r="L1047"/>
      <c r="M1047"/>
      <c r="N1047"/>
      <c r="O1047"/>
      <c r="P1047"/>
    </row>
    <row r="1048" spans="1:16" ht="13.5" hidden="1" customHeight="1" x14ac:dyDescent="0.2">
      <c r="A1048" s="4"/>
      <c r="B1048" s="171"/>
      <c r="C1048" s="2"/>
      <c r="D1048" s="2"/>
      <c r="E1048" s="172">
        <v>23</v>
      </c>
      <c r="F1048" s="2" t="b">
        <f>AND(IF($B$1026='Бланк для заполнения'!C29,'Бланк для заполнения'!I29),IF($C$1026='Бланк для заполнения'!D29,'Бланк для заполнения'!I29))</f>
        <v>0</v>
      </c>
      <c r="G1048" s="2">
        <f>IF(F1048=TRUE,'Бланк для заполнения'!I29,0)</f>
        <v>0</v>
      </c>
      <c r="H1048" s="9"/>
      <c r="I1048" s="3"/>
      <c r="J1048"/>
      <c r="K1048"/>
      <c r="L1048"/>
      <c r="M1048"/>
      <c r="N1048"/>
      <c r="O1048"/>
      <c r="P1048"/>
    </row>
    <row r="1049" spans="1:16" ht="13.5" hidden="1" customHeight="1" x14ac:dyDescent="0.2">
      <c r="A1049" s="4"/>
      <c r="B1049" s="171"/>
      <c r="C1049" s="2"/>
      <c r="D1049" s="2"/>
      <c r="E1049" s="172">
        <v>24</v>
      </c>
      <c r="F1049" s="2" t="b">
        <f>AND(IF($B$1026='Бланк для заполнения'!C30,'Бланк для заполнения'!I30),IF($C$1026='Бланк для заполнения'!D30,'Бланк для заполнения'!I30))</f>
        <v>0</v>
      </c>
      <c r="G1049" s="2">
        <f>IF(F1049=TRUE,'Бланк для заполнения'!I30,0)</f>
        <v>0</v>
      </c>
      <c r="H1049" s="9"/>
      <c r="I1049" s="3"/>
      <c r="J1049"/>
      <c r="K1049"/>
      <c r="L1049"/>
      <c r="M1049"/>
      <c r="N1049"/>
      <c r="O1049"/>
      <c r="P1049"/>
    </row>
    <row r="1050" spans="1:16" ht="13.5" hidden="1" customHeight="1" x14ac:dyDescent="0.2">
      <c r="A1050" s="4"/>
      <c r="B1050" s="171"/>
      <c r="C1050" s="2"/>
      <c r="D1050" s="2"/>
      <c r="E1050" s="172">
        <v>25</v>
      </c>
      <c r="F1050" s="2" t="b">
        <f>AND(IF($B$1026='Бланк для заполнения'!C31,'Бланк для заполнения'!I31),IF($C$1026='Бланк для заполнения'!D31,'Бланк для заполнения'!I31))</f>
        <v>0</v>
      </c>
      <c r="G1050" s="2">
        <f>IF(F1050=TRUE,'Бланк для заполнения'!I31,0)</f>
        <v>0</v>
      </c>
      <c r="H1050" s="9"/>
      <c r="I1050" s="3"/>
      <c r="J1050"/>
      <c r="K1050"/>
      <c r="L1050"/>
      <c r="M1050"/>
      <c r="N1050"/>
      <c r="O1050"/>
      <c r="P1050"/>
    </row>
    <row r="1051" spans="1:16" ht="13.5" hidden="1" customHeight="1" x14ac:dyDescent="0.2">
      <c r="A1051" s="4"/>
      <c r="B1051" s="171"/>
      <c r="C1051" s="2"/>
      <c r="D1051" s="2"/>
      <c r="E1051" s="172">
        <v>26</v>
      </c>
      <c r="F1051" s="2" t="b">
        <f>AND(IF($B$1026='Бланк для заполнения'!C32,'Бланк для заполнения'!I32),IF($C$1026='Бланк для заполнения'!D32,'Бланк для заполнения'!I32))</f>
        <v>0</v>
      </c>
      <c r="G1051" s="2">
        <f>IF(F1051=TRUE,'Бланк для заполнения'!I32,0)</f>
        <v>0</v>
      </c>
      <c r="H1051" s="9"/>
      <c r="I1051" s="3"/>
      <c r="J1051"/>
      <c r="K1051"/>
      <c r="L1051"/>
      <c r="M1051"/>
      <c r="N1051"/>
      <c r="O1051"/>
      <c r="P1051"/>
    </row>
    <row r="1052" spans="1:16" ht="13.5" hidden="1" customHeight="1" x14ac:dyDescent="0.2">
      <c r="A1052" s="4"/>
      <c r="B1052" s="171"/>
      <c r="C1052" s="2"/>
      <c r="D1052" s="2"/>
      <c r="E1052" s="172">
        <v>27</v>
      </c>
      <c r="F1052" s="2" t="b">
        <f>AND(IF($B$1026='Бланк для заполнения'!C33,'Бланк для заполнения'!I33),IF($C$1026='Бланк для заполнения'!D33,'Бланк для заполнения'!I33))</f>
        <v>0</v>
      </c>
      <c r="G1052" s="2">
        <f>IF(F1052=TRUE,'Бланк для заполнения'!I33,0)</f>
        <v>0</v>
      </c>
      <c r="H1052" s="9"/>
      <c r="I1052" s="3"/>
      <c r="J1052"/>
      <c r="K1052"/>
      <c r="L1052"/>
      <c r="M1052"/>
      <c r="N1052"/>
      <c r="O1052"/>
      <c r="P1052"/>
    </row>
    <row r="1053" spans="1:16" ht="13.5" hidden="1" customHeight="1" x14ac:dyDescent="0.2">
      <c r="A1053" s="4"/>
      <c r="B1053" s="171"/>
      <c r="C1053" s="2"/>
      <c r="D1053" s="2"/>
      <c r="E1053" s="172">
        <v>28</v>
      </c>
      <c r="F1053" s="2" t="b">
        <f>AND(IF($B$1026='Бланк для заполнения'!C34,'Бланк для заполнения'!I34),IF($C$1026='Бланк для заполнения'!D34,'Бланк для заполнения'!I34))</f>
        <v>0</v>
      </c>
      <c r="G1053" s="2">
        <f>IF(F1053=TRUE,'Бланк для заполнения'!I34,0)</f>
        <v>0</v>
      </c>
      <c r="H1053" s="9"/>
      <c r="I1053" s="3"/>
      <c r="J1053"/>
      <c r="K1053"/>
      <c r="L1053"/>
      <c r="M1053"/>
      <c r="N1053"/>
      <c r="O1053"/>
      <c r="P1053"/>
    </row>
    <row r="1054" spans="1:16" ht="13.5" hidden="1" customHeight="1" x14ac:dyDescent="0.2">
      <c r="A1054" s="4"/>
      <c r="B1054" s="171"/>
      <c r="C1054" s="2"/>
      <c r="D1054" s="2"/>
      <c r="E1054" s="172">
        <v>29</v>
      </c>
      <c r="F1054" s="2" t="b">
        <f>AND(IF($B$1026='Бланк для заполнения'!C35,'Бланк для заполнения'!I35),IF($C$1026='Бланк для заполнения'!D35,'Бланк для заполнения'!I35))</f>
        <v>0</v>
      </c>
      <c r="G1054" s="2">
        <f>IF(F1054=TRUE,'Бланк для заполнения'!I35,0)</f>
        <v>0</v>
      </c>
      <c r="H1054" s="9"/>
      <c r="I1054" s="3"/>
      <c r="J1054"/>
      <c r="K1054"/>
      <c r="L1054"/>
      <c r="M1054"/>
      <c r="N1054"/>
      <c r="O1054"/>
      <c r="P1054"/>
    </row>
    <row r="1055" spans="1:16" ht="13.5" hidden="1" customHeight="1" x14ac:dyDescent="0.2">
      <c r="A1055" s="4"/>
      <c r="B1055" s="171"/>
      <c r="C1055" s="2"/>
      <c r="D1055" s="2"/>
      <c r="E1055" s="172">
        <v>30</v>
      </c>
      <c r="F1055" s="2" t="b">
        <f>AND(IF($B$1026='Бланк для заполнения'!C36,'Бланк для заполнения'!I36),IF($C$1026='Бланк для заполнения'!D36,'Бланк для заполнения'!I36))</f>
        <v>0</v>
      </c>
      <c r="G1055" s="2">
        <f>IF(F1055=TRUE,'Бланк для заполнения'!I36,0)</f>
        <v>0</v>
      </c>
      <c r="H1055" s="9"/>
      <c r="I1055" s="3"/>
      <c r="J1055"/>
      <c r="K1055"/>
      <c r="L1055"/>
      <c r="M1055"/>
      <c r="N1055"/>
      <c r="O1055"/>
      <c r="P1055"/>
    </row>
    <row r="1056" spans="1:16" x14ac:dyDescent="0.2">
      <c r="A1056" s="18"/>
      <c r="B1056" s="182" t="s">
        <v>181</v>
      </c>
      <c r="C1056" s="183" t="s">
        <v>178</v>
      </c>
      <c r="D1056" s="183"/>
      <c r="E1056" s="180">
        <v>1</v>
      </c>
      <c r="F1056" s="181" t="b">
        <f>AND(IF($B$1056='Бланк для заполнения'!C7,'Бланк для заполнения'!I7),IF($C$1056='Бланк для заполнения'!D7,'Бланк для заполнения'!I7))</f>
        <v>0</v>
      </c>
      <c r="G1056" s="181">
        <f>IF(F1056=TRUE,'Бланк для заполнения'!I7,0)</f>
        <v>0</v>
      </c>
      <c r="H1056" s="184">
        <f>CEILING((CEILING((SUM(G1056:G1085)),2950)/6000),0.5)</f>
        <v>0</v>
      </c>
      <c r="I1056" s="19"/>
    </row>
    <row r="1057" spans="1:16" ht="13.5" hidden="1" customHeight="1" x14ac:dyDescent="0.2">
      <c r="A1057" s="4"/>
      <c r="B1057" s="171"/>
      <c r="C1057" s="2"/>
      <c r="D1057" s="2"/>
      <c r="E1057" s="172">
        <v>2</v>
      </c>
      <c r="F1057" s="2" t="b">
        <f>AND(IF($B$1056='Бланк для заполнения'!C8,'Бланк для заполнения'!I8),IF($C$1056='Бланк для заполнения'!D8,'Бланк для заполнения'!I8))</f>
        <v>0</v>
      </c>
      <c r="G1057" s="2">
        <f>IF(F1057=TRUE,'Бланк для заполнения'!I8,0)</f>
        <v>0</v>
      </c>
      <c r="H1057" s="9"/>
      <c r="I1057" s="3"/>
      <c r="J1057"/>
      <c r="K1057"/>
      <c r="L1057"/>
      <c r="M1057"/>
      <c r="N1057"/>
      <c r="O1057"/>
      <c r="P1057"/>
    </row>
    <row r="1058" spans="1:16" ht="13.5" hidden="1" customHeight="1" x14ac:dyDescent="0.2">
      <c r="A1058" s="4"/>
      <c r="B1058" s="171"/>
      <c r="C1058" s="2"/>
      <c r="D1058" s="2"/>
      <c r="E1058" s="172">
        <v>3</v>
      </c>
      <c r="F1058" s="2" t="b">
        <f>AND(IF($B$1056='Бланк для заполнения'!C9,'Бланк для заполнения'!I9),IF($C$1056='Бланк для заполнения'!D9,'Бланк для заполнения'!I9))</f>
        <v>0</v>
      </c>
      <c r="G1058" s="2">
        <f>IF(F1058=TRUE,'Бланк для заполнения'!I9,0)</f>
        <v>0</v>
      </c>
      <c r="H1058" s="9"/>
      <c r="I1058" s="3"/>
      <c r="J1058"/>
      <c r="K1058"/>
      <c r="L1058"/>
      <c r="M1058"/>
      <c r="N1058"/>
      <c r="O1058"/>
      <c r="P1058"/>
    </row>
    <row r="1059" spans="1:16" ht="13.5" hidden="1" customHeight="1" x14ac:dyDescent="0.2">
      <c r="A1059" s="4"/>
      <c r="B1059" s="171"/>
      <c r="C1059" s="2"/>
      <c r="D1059" s="2"/>
      <c r="E1059" s="172">
        <v>4</v>
      </c>
      <c r="F1059" s="2" t="b">
        <f>AND(IF($B$1056='Бланк для заполнения'!C10,'Бланк для заполнения'!I10),IF($C$1056='Бланк для заполнения'!D10,'Бланк для заполнения'!I10))</f>
        <v>0</v>
      </c>
      <c r="G1059" s="2">
        <f>IF(F1059=TRUE,'Бланк для заполнения'!I10,0)</f>
        <v>0</v>
      </c>
      <c r="H1059" s="9"/>
      <c r="I1059" s="3"/>
      <c r="J1059"/>
      <c r="K1059"/>
      <c r="L1059"/>
      <c r="M1059"/>
      <c r="N1059"/>
      <c r="O1059"/>
      <c r="P1059"/>
    </row>
    <row r="1060" spans="1:16" ht="13.5" hidden="1" customHeight="1" x14ac:dyDescent="0.2">
      <c r="A1060" s="4"/>
      <c r="B1060" s="171"/>
      <c r="C1060" s="2"/>
      <c r="D1060" s="2"/>
      <c r="E1060" s="172">
        <v>5</v>
      </c>
      <c r="F1060" s="2" t="b">
        <f>AND(IF($B$1056='Бланк для заполнения'!C11,'Бланк для заполнения'!I11),IF($C$1056='Бланк для заполнения'!D11,'Бланк для заполнения'!I11))</f>
        <v>0</v>
      </c>
      <c r="G1060" s="2">
        <f>IF(F1060=TRUE,'Бланк для заполнения'!I11,0)</f>
        <v>0</v>
      </c>
      <c r="H1060" s="9"/>
      <c r="I1060" s="3"/>
      <c r="J1060"/>
      <c r="K1060"/>
      <c r="L1060"/>
      <c r="M1060"/>
      <c r="N1060"/>
      <c r="O1060"/>
      <c r="P1060"/>
    </row>
    <row r="1061" spans="1:16" ht="13.5" hidden="1" customHeight="1" x14ac:dyDescent="0.2">
      <c r="A1061" s="4"/>
      <c r="B1061" s="171"/>
      <c r="C1061" s="2"/>
      <c r="D1061" s="2"/>
      <c r="E1061" s="172">
        <v>6</v>
      </c>
      <c r="F1061" s="2" t="b">
        <f>AND(IF($B$1056='Бланк для заполнения'!C12,'Бланк для заполнения'!I12),IF($C$1056='Бланк для заполнения'!D12,'Бланк для заполнения'!I12))</f>
        <v>0</v>
      </c>
      <c r="G1061" s="2">
        <f>IF(F1061=TRUE,'Бланк для заполнения'!I12,0)</f>
        <v>0</v>
      </c>
      <c r="H1061" s="9"/>
      <c r="I1061" s="3"/>
      <c r="J1061"/>
      <c r="K1061"/>
      <c r="L1061"/>
      <c r="M1061"/>
      <c r="N1061"/>
      <c r="O1061"/>
      <c r="P1061"/>
    </row>
    <row r="1062" spans="1:16" ht="13.5" hidden="1" customHeight="1" x14ac:dyDescent="0.2">
      <c r="A1062" s="4"/>
      <c r="B1062" s="171"/>
      <c r="C1062" s="2"/>
      <c r="D1062" s="2"/>
      <c r="E1062" s="172">
        <v>7</v>
      </c>
      <c r="F1062" s="2" t="b">
        <f>AND(IF($B$1056='Бланк для заполнения'!C13,'Бланк для заполнения'!I13),IF($C$1056='Бланк для заполнения'!D13,'Бланк для заполнения'!I13))</f>
        <v>0</v>
      </c>
      <c r="G1062" s="2">
        <f>IF(F1062=TRUE,'Бланк для заполнения'!I13,0)</f>
        <v>0</v>
      </c>
      <c r="H1062" s="9"/>
      <c r="I1062" s="3"/>
      <c r="J1062"/>
      <c r="K1062"/>
      <c r="L1062"/>
      <c r="M1062"/>
      <c r="N1062"/>
      <c r="O1062"/>
      <c r="P1062"/>
    </row>
    <row r="1063" spans="1:16" ht="13.5" hidden="1" customHeight="1" x14ac:dyDescent="0.2">
      <c r="A1063" s="4"/>
      <c r="B1063" s="171"/>
      <c r="C1063" s="2"/>
      <c r="D1063" s="2"/>
      <c r="E1063" s="172">
        <v>8</v>
      </c>
      <c r="F1063" s="2" t="b">
        <f>AND(IF($B$1056='Бланк для заполнения'!C14,'Бланк для заполнения'!I14),IF($C$1056='Бланк для заполнения'!D14,'Бланк для заполнения'!I14))</f>
        <v>0</v>
      </c>
      <c r="G1063" s="2">
        <f>IF(F1063=TRUE,'Бланк для заполнения'!I14,0)</f>
        <v>0</v>
      </c>
      <c r="H1063" s="9"/>
      <c r="I1063" s="3"/>
      <c r="J1063"/>
      <c r="K1063"/>
      <c r="L1063"/>
      <c r="M1063"/>
      <c r="N1063"/>
      <c r="O1063"/>
      <c r="P1063"/>
    </row>
    <row r="1064" spans="1:16" ht="13.5" hidden="1" customHeight="1" x14ac:dyDescent="0.2">
      <c r="A1064" s="4"/>
      <c r="B1064" s="171"/>
      <c r="C1064" s="2"/>
      <c r="D1064" s="2"/>
      <c r="E1064" s="172">
        <v>9</v>
      </c>
      <c r="F1064" s="2" t="b">
        <f>AND(IF($B$1056='Бланк для заполнения'!C15,'Бланк для заполнения'!I15),IF($C$1056='Бланк для заполнения'!D15,'Бланк для заполнения'!I15))</f>
        <v>0</v>
      </c>
      <c r="G1064" s="2">
        <f>IF(F1064=TRUE,'Бланк для заполнения'!I15,0)</f>
        <v>0</v>
      </c>
      <c r="H1064" s="9"/>
      <c r="I1064" s="3"/>
      <c r="J1064"/>
      <c r="K1064"/>
      <c r="L1064"/>
      <c r="M1064"/>
      <c r="N1064"/>
      <c r="O1064"/>
      <c r="P1064"/>
    </row>
    <row r="1065" spans="1:16" ht="13.5" hidden="1" customHeight="1" x14ac:dyDescent="0.2">
      <c r="A1065" s="4"/>
      <c r="B1065" s="171"/>
      <c r="C1065" s="2"/>
      <c r="D1065" s="2"/>
      <c r="E1065" s="172">
        <v>10</v>
      </c>
      <c r="F1065" s="2" t="b">
        <f>AND(IF($B$1056='Бланк для заполнения'!C16,'Бланк для заполнения'!I16),IF($C$1056='Бланк для заполнения'!D16,'Бланк для заполнения'!I16))</f>
        <v>0</v>
      </c>
      <c r="G1065" s="2">
        <f>IF(F1065=TRUE,'Бланк для заполнения'!I16,0)</f>
        <v>0</v>
      </c>
      <c r="H1065" s="9"/>
      <c r="I1065" s="3"/>
      <c r="J1065"/>
      <c r="K1065"/>
      <c r="L1065"/>
      <c r="M1065"/>
      <c r="N1065"/>
      <c r="O1065"/>
      <c r="P1065"/>
    </row>
    <row r="1066" spans="1:16" ht="13.5" hidden="1" customHeight="1" x14ac:dyDescent="0.2">
      <c r="A1066" s="4"/>
      <c r="B1066" s="171"/>
      <c r="C1066" s="2"/>
      <c r="D1066" s="2"/>
      <c r="E1066" s="172">
        <v>11</v>
      </c>
      <c r="F1066" s="2" t="b">
        <f>AND(IF($B$1056='Бланк для заполнения'!C17,'Бланк для заполнения'!I17),IF($C$1056='Бланк для заполнения'!D17,'Бланк для заполнения'!I17))</f>
        <v>0</v>
      </c>
      <c r="G1066" s="2">
        <f>IF(F1066=TRUE,'Бланк для заполнения'!I17,0)</f>
        <v>0</v>
      </c>
      <c r="H1066" s="9"/>
      <c r="I1066" s="3"/>
      <c r="J1066"/>
      <c r="K1066"/>
      <c r="L1066"/>
      <c r="M1066"/>
      <c r="N1066"/>
      <c r="O1066"/>
      <c r="P1066"/>
    </row>
    <row r="1067" spans="1:16" ht="13.5" hidden="1" customHeight="1" x14ac:dyDescent="0.2">
      <c r="A1067" s="4"/>
      <c r="B1067" s="171"/>
      <c r="C1067" s="2"/>
      <c r="D1067" s="2"/>
      <c r="E1067" s="172">
        <v>12</v>
      </c>
      <c r="F1067" s="2" t="b">
        <f>AND(IF($B$1056='Бланк для заполнения'!C18,'Бланк для заполнения'!I18),IF($C$1056='Бланк для заполнения'!D18,'Бланк для заполнения'!I18))</f>
        <v>0</v>
      </c>
      <c r="G1067" s="2">
        <f>IF(F1067=TRUE,'Бланк для заполнения'!I18,0)</f>
        <v>0</v>
      </c>
      <c r="H1067" s="9"/>
      <c r="I1067" s="3"/>
      <c r="J1067"/>
      <c r="K1067"/>
      <c r="L1067"/>
      <c r="M1067"/>
      <c r="N1067"/>
      <c r="O1067"/>
      <c r="P1067"/>
    </row>
    <row r="1068" spans="1:16" ht="13.5" hidden="1" customHeight="1" x14ac:dyDescent="0.2">
      <c r="A1068" s="4"/>
      <c r="B1068" s="171"/>
      <c r="C1068" s="2"/>
      <c r="D1068" s="2"/>
      <c r="E1068" s="172">
        <v>13</v>
      </c>
      <c r="F1068" s="2" t="b">
        <f>AND(IF($B$1056='Бланк для заполнения'!C19,'Бланк для заполнения'!I19),IF($C$1056='Бланк для заполнения'!D19,'Бланк для заполнения'!I19))</f>
        <v>0</v>
      </c>
      <c r="G1068" s="2">
        <f>IF(F1068=TRUE,'Бланк для заполнения'!I19,0)</f>
        <v>0</v>
      </c>
      <c r="H1068" s="9"/>
      <c r="I1068" s="3"/>
      <c r="J1068"/>
      <c r="K1068"/>
      <c r="L1068"/>
      <c r="M1068"/>
      <c r="N1068"/>
      <c r="O1068"/>
      <c r="P1068"/>
    </row>
    <row r="1069" spans="1:16" ht="13.5" hidden="1" customHeight="1" x14ac:dyDescent="0.2">
      <c r="A1069" s="4"/>
      <c r="B1069" s="171"/>
      <c r="C1069" s="2"/>
      <c r="D1069" s="2"/>
      <c r="E1069" s="172">
        <v>14</v>
      </c>
      <c r="F1069" s="2" t="b">
        <f>AND(IF($B$1056='Бланк для заполнения'!C20,'Бланк для заполнения'!I20),IF($C$1056='Бланк для заполнения'!D20,'Бланк для заполнения'!I20))</f>
        <v>0</v>
      </c>
      <c r="G1069" s="2">
        <f>IF(F1069=TRUE,'Бланк для заполнения'!I20,0)</f>
        <v>0</v>
      </c>
      <c r="H1069" s="9"/>
      <c r="I1069" s="3"/>
      <c r="J1069"/>
      <c r="K1069"/>
      <c r="L1069"/>
      <c r="M1069"/>
      <c r="N1069"/>
      <c r="O1069"/>
      <c r="P1069"/>
    </row>
    <row r="1070" spans="1:16" ht="13.5" hidden="1" customHeight="1" x14ac:dyDescent="0.2">
      <c r="A1070" s="4"/>
      <c r="B1070" s="171"/>
      <c r="C1070" s="2"/>
      <c r="D1070" s="2"/>
      <c r="E1070" s="172">
        <v>15</v>
      </c>
      <c r="F1070" s="2" t="b">
        <f>AND(IF($B$1056='Бланк для заполнения'!C21,'Бланк для заполнения'!I21),IF($C$1056='Бланк для заполнения'!D21,'Бланк для заполнения'!I21))</f>
        <v>0</v>
      </c>
      <c r="G1070" s="2">
        <f>IF(F1070=TRUE,'Бланк для заполнения'!I21,0)</f>
        <v>0</v>
      </c>
      <c r="H1070" s="9"/>
      <c r="I1070" s="3"/>
      <c r="J1070"/>
      <c r="K1070"/>
      <c r="L1070"/>
      <c r="M1070"/>
      <c r="N1070"/>
      <c r="O1070"/>
      <c r="P1070"/>
    </row>
    <row r="1071" spans="1:16" ht="13.5" hidden="1" customHeight="1" x14ac:dyDescent="0.2">
      <c r="A1071" s="4"/>
      <c r="B1071" s="171"/>
      <c r="C1071" s="2"/>
      <c r="D1071" s="2"/>
      <c r="E1071" s="172">
        <v>16</v>
      </c>
      <c r="F1071" s="2" t="b">
        <f>AND(IF($B$1056='Бланк для заполнения'!C22,'Бланк для заполнения'!I22),IF($C$1056='Бланк для заполнения'!D22,'Бланк для заполнения'!I22))</f>
        <v>0</v>
      </c>
      <c r="G1071" s="2">
        <f>IF(F1071=TRUE,'Бланк для заполнения'!I22,0)</f>
        <v>0</v>
      </c>
      <c r="H1071" s="9"/>
      <c r="I1071" s="3"/>
      <c r="J1071"/>
      <c r="K1071"/>
      <c r="L1071"/>
      <c r="M1071"/>
      <c r="N1071"/>
      <c r="O1071"/>
      <c r="P1071"/>
    </row>
    <row r="1072" spans="1:16" ht="13.5" hidden="1" customHeight="1" x14ac:dyDescent="0.2">
      <c r="A1072" s="4"/>
      <c r="B1072" s="171"/>
      <c r="C1072" s="2"/>
      <c r="D1072" s="2"/>
      <c r="E1072" s="172">
        <v>17</v>
      </c>
      <c r="F1072" s="2" t="b">
        <f>AND(IF($B$1056='Бланк для заполнения'!C23,'Бланк для заполнения'!I23),IF($C$1056='Бланк для заполнения'!D23,'Бланк для заполнения'!I23))</f>
        <v>0</v>
      </c>
      <c r="G1072" s="2">
        <f>IF(F1072=TRUE,'Бланк для заполнения'!I23,0)</f>
        <v>0</v>
      </c>
      <c r="H1072" s="9"/>
      <c r="I1072" s="3"/>
      <c r="J1072"/>
      <c r="K1072"/>
      <c r="L1072"/>
      <c r="M1072"/>
      <c r="N1072"/>
      <c r="O1072"/>
      <c r="P1072"/>
    </row>
    <row r="1073" spans="1:16" ht="13.5" hidden="1" customHeight="1" x14ac:dyDescent="0.2">
      <c r="A1073" s="4"/>
      <c r="B1073" s="171"/>
      <c r="C1073" s="2"/>
      <c r="D1073" s="2"/>
      <c r="E1073" s="172">
        <v>18</v>
      </c>
      <c r="F1073" s="2" t="b">
        <f>AND(IF($B$1056='Бланк для заполнения'!C24,'Бланк для заполнения'!I24),IF($C$1056='Бланк для заполнения'!D24,'Бланк для заполнения'!I24))</f>
        <v>0</v>
      </c>
      <c r="G1073" s="2">
        <f>IF(F1073=TRUE,'Бланк для заполнения'!I24,0)</f>
        <v>0</v>
      </c>
      <c r="H1073" s="9"/>
      <c r="I1073" s="3"/>
      <c r="J1073"/>
      <c r="K1073"/>
      <c r="L1073"/>
      <c r="M1073"/>
      <c r="N1073"/>
      <c r="O1073"/>
      <c r="P1073"/>
    </row>
    <row r="1074" spans="1:16" ht="13.5" hidden="1" customHeight="1" x14ac:dyDescent="0.2">
      <c r="A1074" s="4"/>
      <c r="B1074" s="171"/>
      <c r="C1074" s="2"/>
      <c r="D1074" s="2"/>
      <c r="E1074" s="172">
        <v>19</v>
      </c>
      <c r="F1074" s="2" t="b">
        <f>AND(IF($B$1056='Бланк для заполнения'!C25,'Бланк для заполнения'!I25),IF($C$1056='Бланк для заполнения'!D25,'Бланк для заполнения'!I25))</f>
        <v>0</v>
      </c>
      <c r="G1074" s="2">
        <f>IF(F1074=TRUE,'Бланк для заполнения'!I25,0)</f>
        <v>0</v>
      </c>
      <c r="H1074" s="9"/>
      <c r="I1074" s="3"/>
      <c r="J1074"/>
      <c r="K1074"/>
      <c r="L1074"/>
      <c r="M1074"/>
      <c r="N1074"/>
      <c r="O1074"/>
      <c r="P1074"/>
    </row>
    <row r="1075" spans="1:16" ht="13.5" hidden="1" customHeight="1" x14ac:dyDescent="0.2">
      <c r="A1075" s="4"/>
      <c r="B1075" s="171"/>
      <c r="C1075" s="2"/>
      <c r="D1075" s="2"/>
      <c r="E1075" s="172">
        <v>20</v>
      </c>
      <c r="F1075" s="2" t="b">
        <f>AND(IF($B$1056='Бланк для заполнения'!C26,'Бланк для заполнения'!I26),IF($C$1056='Бланк для заполнения'!D26,'Бланк для заполнения'!I26))</f>
        <v>0</v>
      </c>
      <c r="G1075" s="2">
        <f>IF(F1075=TRUE,'Бланк для заполнения'!I26,0)</f>
        <v>0</v>
      </c>
      <c r="H1075" s="9"/>
      <c r="I1075" s="3"/>
      <c r="J1075"/>
      <c r="K1075"/>
      <c r="L1075"/>
      <c r="M1075"/>
      <c r="N1075"/>
      <c r="O1075"/>
      <c r="P1075"/>
    </row>
    <row r="1076" spans="1:16" ht="13.5" hidden="1" customHeight="1" x14ac:dyDescent="0.2">
      <c r="A1076" s="4"/>
      <c r="B1076" s="171"/>
      <c r="C1076" s="2"/>
      <c r="D1076" s="2"/>
      <c r="E1076" s="172">
        <v>21</v>
      </c>
      <c r="F1076" s="2" t="b">
        <f>AND(IF($B$1056='Бланк для заполнения'!C27,'Бланк для заполнения'!I27),IF($C$1056='Бланк для заполнения'!D27,'Бланк для заполнения'!I27))</f>
        <v>0</v>
      </c>
      <c r="G1076" s="2">
        <f>IF(F1076=TRUE,'Бланк для заполнения'!I27,0)</f>
        <v>0</v>
      </c>
      <c r="H1076" s="9"/>
      <c r="I1076" s="3"/>
      <c r="J1076"/>
      <c r="K1076"/>
      <c r="L1076"/>
      <c r="M1076"/>
      <c r="N1076"/>
      <c r="O1076"/>
      <c r="P1076"/>
    </row>
    <row r="1077" spans="1:16" ht="13.5" hidden="1" customHeight="1" x14ac:dyDescent="0.2">
      <c r="A1077" s="4"/>
      <c r="B1077" s="171"/>
      <c r="C1077" s="2"/>
      <c r="D1077" s="2"/>
      <c r="E1077" s="172">
        <v>22</v>
      </c>
      <c r="F1077" s="2" t="b">
        <f>AND(IF($B$1056='Бланк для заполнения'!C28,'Бланк для заполнения'!I28),IF($C$1056='Бланк для заполнения'!D28,'Бланк для заполнения'!I28))</f>
        <v>0</v>
      </c>
      <c r="G1077" s="2">
        <f>IF(F1077=TRUE,'Бланк для заполнения'!I28,0)</f>
        <v>0</v>
      </c>
      <c r="H1077" s="9"/>
      <c r="I1077" s="3"/>
      <c r="J1077"/>
      <c r="K1077"/>
      <c r="L1077"/>
      <c r="M1077"/>
      <c r="N1077"/>
      <c r="O1077"/>
      <c r="P1077"/>
    </row>
    <row r="1078" spans="1:16" ht="13.5" hidden="1" customHeight="1" x14ac:dyDescent="0.2">
      <c r="A1078" s="4"/>
      <c r="B1078" s="171"/>
      <c r="C1078" s="2"/>
      <c r="D1078" s="2"/>
      <c r="E1078" s="172">
        <v>23</v>
      </c>
      <c r="F1078" s="2" t="b">
        <f>AND(IF($B$1056='Бланк для заполнения'!C29,'Бланк для заполнения'!I29),IF($C$1056='Бланк для заполнения'!D29,'Бланк для заполнения'!I29))</f>
        <v>0</v>
      </c>
      <c r="G1078" s="2">
        <f>IF(F1078=TRUE,'Бланк для заполнения'!I29,0)</f>
        <v>0</v>
      </c>
      <c r="H1078" s="9"/>
      <c r="I1078" s="3"/>
      <c r="J1078"/>
      <c r="K1078"/>
      <c r="L1078"/>
      <c r="M1078"/>
      <c r="N1078"/>
      <c r="O1078"/>
      <c r="P1078"/>
    </row>
    <row r="1079" spans="1:16" ht="13.5" hidden="1" customHeight="1" x14ac:dyDescent="0.2">
      <c r="A1079" s="4"/>
      <c r="B1079" s="171"/>
      <c r="C1079" s="2"/>
      <c r="D1079" s="2"/>
      <c r="E1079" s="172">
        <v>24</v>
      </c>
      <c r="F1079" s="2" t="b">
        <f>AND(IF($B$1056='Бланк для заполнения'!C30,'Бланк для заполнения'!I30),IF($C$1056='Бланк для заполнения'!D30,'Бланк для заполнения'!I30))</f>
        <v>0</v>
      </c>
      <c r="G1079" s="2">
        <f>IF(F1079=TRUE,'Бланк для заполнения'!I30,0)</f>
        <v>0</v>
      </c>
      <c r="H1079" s="9"/>
      <c r="I1079" s="3"/>
      <c r="J1079"/>
      <c r="K1079"/>
      <c r="L1079"/>
      <c r="M1079"/>
      <c r="N1079"/>
      <c r="O1079"/>
      <c r="P1079"/>
    </row>
    <row r="1080" spans="1:16" ht="13.5" hidden="1" customHeight="1" x14ac:dyDescent="0.2">
      <c r="A1080" s="4"/>
      <c r="B1080" s="171"/>
      <c r="C1080" s="2"/>
      <c r="D1080" s="2"/>
      <c r="E1080" s="172">
        <v>25</v>
      </c>
      <c r="F1080" s="2" t="b">
        <f>AND(IF($B$1056='Бланк для заполнения'!C31,'Бланк для заполнения'!I31),IF($C$1056='Бланк для заполнения'!D31,'Бланк для заполнения'!I31))</f>
        <v>0</v>
      </c>
      <c r="G1080" s="2">
        <f>IF(F1080=TRUE,'Бланк для заполнения'!I31,0)</f>
        <v>0</v>
      </c>
      <c r="H1080" s="9"/>
      <c r="I1080" s="3"/>
      <c r="J1080"/>
      <c r="K1080"/>
      <c r="L1080"/>
      <c r="M1080"/>
      <c r="N1080"/>
      <c r="O1080"/>
      <c r="P1080"/>
    </row>
    <row r="1081" spans="1:16" ht="13.5" hidden="1" customHeight="1" x14ac:dyDescent="0.2">
      <c r="A1081" s="4"/>
      <c r="B1081" s="171"/>
      <c r="C1081" s="2"/>
      <c r="D1081" s="2"/>
      <c r="E1081" s="172">
        <v>26</v>
      </c>
      <c r="F1081" s="2" t="b">
        <f>AND(IF($B$1056='Бланк для заполнения'!C32,'Бланк для заполнения'!I32),IF($C$1056='Бланк для заполнения'!D32,'Бланк для заполнения'!I32))</f>
        <v>0</v>
      </c>
      <c r="G1081" s="2">
        <f>IF(F1081=TRUE,'Бланк для заполнения'!I32,0)</f>
        <v>0</v>
      </c>
      <c r="H1081" s="9"/>
      <c r="I1081" s="3"/>
      <c r="J1081"/>
      <c r="K1081"/>
      <c r="L1081"/>
      <c r="M1081"/>
      <c r="N1081"/>
      <c r="O1081"/>
      <c r="P1081"/>
    </row>
    <row r="1082" spans="1:16" ht="13.5" hidden="1" customHeight="1" x14ac:dyDescent="0.2">
      <c r="A1082" s="4"/>
      <c r="B1082" s="171"/>
      <c r="C1082" s="2"/>
      <c r="D1082" s="2"/>
      <c r="E1082" s="172">
        <v>27</v>
      </c>
      <c r="F1082" s="2" t="b">
        <f>AND(IF($B$1056='Бланк для заполнения'!C33,'Бланк для заполнения'!I33),IF($C$1056='Бланк для заполнения'!D33,'Бланк для заполнения'!I33))</f>
        <v>0</v>
      </c>
      <c r="G1082" s="2">
        <f>IF(F1082=TRUE,'Бланк для заполнения'!I33,0)</f>
        <v>0</v>
      </c>
      <c r="H1082" s="9"/>
      <c r="I1082" s="3"/>
      <c r="J1082"/>
      <c r="K1082"/>
      <c r="L1082"/>
      <c r="M1082"/>
      <c r="N1082"/>
      <c r="O1082"/>
      <c r="P1082"/>
    </row>
    <row r="1083" spans="1:16" ht="13.5" hidden="1" customHeight="1" x14ac:dyDescent="0.2">
      <c r="A1083" s="4"/>
      <c r="B1083" s="171"/>
      <c r="C1083" s="2"/>
      <c r="D1083" s="2"/>
      <c r="E1083" s="172">
        <v>28</v>
      </c>
      <c r="F1083" s="2" t="b">
        <f>AND(IF($B$1056='Бланк для заполнения'!C34,'Бланк для заполнения'!I34),IF($C$1056='Бланк для заполнения'!D34,'Бланк для заполнения'!I34))</f>
        <v>0</v>
      </c>
      <c r="G1083" s="2">
        <f>IF(F1083=TRUE,'Бланк для заполнения'!I34,0)</f>
        <v>0</v>
      </c>
      <c r="H1083" s="9"/>
      <c r="I1083" s="3"/>
      <c r="J1083"/>
      <c r="K1083"/>
      <c r="L1083"/>
      <c r="M1083"/>
      <c r="N1083"/>
      <c r="O1083"/>
      <c r="P1083"/>
    </row>
    <row r="1084" spans="1:16" ht="13.5" hidden="1" customHeight="1" x14ac:dyDescent="0.2">
      <c r="A1084" s="4"/>
      <c r="B1084" s="171"/>
      <c r="C1084" s="2"/>
      <c r="D1084" s="2"/>
      <c r="E1084" s="172">
        <v>29</v>
      </c>
      <c r="F1084" s="2" t="b">
        <f>AND(IF($B$1056='Бланк для заполнения'!C35,'Бланк для заполнения'!I35),IF($C$1056='Бланк для заполнения'!D35,'Бланк для заполнения'!I35))</f>
        <v>0</v>
      </c>
      <c r="G1084" s="2">
        <f>IF(F1084=TRUE,'Бланк для заполнения'!I35,0)</f>
        <v>0</v>
      </c>
      <c r="H1084" s="9"/>
      <c r="I1084" s="3"/>
      <c r="J1084"/>
      <c r="K1084"/>
      <c r="L1084"/>
      <c r="M1084"/>
      <c r="N1084"/>
      <c r="O1084"/>
      <c r="P1084"/>
    </row>
    <row r="1085" spans="1:16" ht="13.5" hidden="1" customHeight="1" x14ac:dyDescent="0.2">
      <c r="A1085" s="4"/>
      <c r="B1085" s="171"/>
      <c r="C1085" s="2"/>
      <c r="D1085" s="2"/>
      <c r="E1085" s="172">
        <v>30</v>
      </c>
      <c r="F1085" s="2" t="b">
        <f>AND(IF($B$1056='Бланк для заполнения'!C36,'Бланк для заполнения'!I36),IF($C$1056='Бланк для заполнения'!D36,'Бланк для заполнения'!I36))</f>
        <v>0</v>
      </c>
      <c r="G1085" s="2">
        <f>IF(F1085=TRUE,'Бланк для заполнения'!I36,0)</f>
        <v>0</v>
      </c>
      <c r="H1085" s="9"/>
      <c r="I1085" s="3"/>
      <c r="J1085"/>
      <c r="K1085"/>
      <c r="L1085"/>
      <c r="M1085"/>
      <c r="N1085"/>
      <c r="O1085"/>
      <c r="P1085"/>
    </row>
    <row r="1086" spans="1:16" x14ac:dyDescent="0.2">
      <c r="A1086" s="18"/>
      <c r="B1086" s="182" t="s">
        <v>181</v>
      </c>
      <c r="C1086" s="183" t="s">
        <v>179</v>
      </c>
      <c r="D1086" s="183"/>
      <c r="E1086" s="180">
        <v>1</v>
      </c>
      <c r="F1086" s="181" t="b">
        <f>AND(IF($B$1086='Бланк для заполнения'!C7,'Бланк для заполнения'!I7),IF($C$1086='Бланк для заполнения'!D7,'Бланк для заполнения'!I7))</f>
        <v>0</v>
      </c>
      <c r="G1086" s="181">
        <f>IF(F1086=TRUE,'Бланк для заполнения'!I7,0)</f>
        <v>0</v>
      </c>
      <c r="H1086" s="184">
        <f>CEILING((CEILING((SUM(G1086:G1115)),2950)/6000),0.5)</f>
        <v>0</v>
      </c>
      <c r="I1086" s="19"/>
    </row>
    <row r="1087" spans="1:16" ht="13.5" hidden="1" customHeight="1" x14ac:dyDescent="0.2">
      <c r="A1087" s="4"/>
      <c r="B1087" s="171"/>
      <c r="C1087" s="2"/>
      <c r="D1087" s="2"/>
      <c r="E1087" s="172">
        <v>2</v>
      </c>
      <c r="F1087" s="2" t="b">
        <f>AND(IF($B$1086='Бланк для заполнения'!C8,'Бланк для заполнения'!I8),IF($C$1086='Бланк для заполнения'!D8,'Бланк для заполнения'!I8))</f>
        <v>0</v>
      </c>
      <c r="G1087" s="2">
        <f>IF(F1087=TRUE,'Бланк для заполнения'!I8,0)</f>
        <v>0</v>
      </c>
      <c r="H1087" s="9"/>
      <c r="I1087" s="3"/>
      <c r="J1087"/>
      <c r="K1087"/>
      <c r="L1087"/>
      <c r="M1087"/>
      <c r="N1087"/>
      <c r="O1087"/>
      <c r="P1087"/>
    </row>
    <row r="1088" spans="1:16" ht="13.5" hidden="1" customHeight="1" x14ac:dyDescent="0.2">
      <c r="A1088" s="4"/>
      <c r="B1088" s="171"/>
      <c r="C1088" s="2"/>
      <c r="D1088" s="2"/>
      <c r="E1088" s="172">
        <v>3</v>
      </c>
      <c r="F1088" s="2" t="b">
        <f>AND(IF($B$1086='Бланк для заполнения'!C9,'Бланк для заполнения'!I9),IF($C$1086='Бланк для заполнения'!D9,'Бланк для заполнения'!I9))</f>
        <v>0</v>
      </c>
      <c r="G1088" s="2">
        <f>IF(F1088=TRUE,'Бланк для заполнения'!I9,0)</f>
        <v>0</v>
      </c>
      <c r="H1088" s="9"/>
      <c r="I1088" s="3"/>
      <c r="J1088"/>
      <c r="K1088"/>
      <c r="L1088"/>
      <c r="M1088"/>
      <c r="N1088"/>
      <c r="O1088"/>
      <c r="P1088"/>
    </row>
    <row r="1089" spans="1:16" ht="13.5" hidden="1" customHeight="1" x14ac:dyDescent="0.2">
      <c r="A1089" s="4"/>
      <c r="B1089" s="171"/>
      <c r="C1089" s="2"/>
      <c r="D1089" s="2"/>
      <c r="E1089" s="172">
        <v>4</v>
      </c>
      <c r="F1089" s="2" t="b">
        <f>AND(IF($B$1086='Бланк для заполнения'!C10,'Бланк для заполнения'!I10),IF($C$1086='Бланк для заполнения'!D10,'Бланк для заполнения'!I10))</f>
        <v>0</v>
      </c>
      <c r="G1089" s="2">
        <f>IF(F1089=TRUE,'Бланк для заполнения'!I10,0)</f>
        <v>0</v>
      </c>
      <c r="H1089" s="9"/>
      <c r="I1089" s="3"/>
      <c r="J1089"/>
      <c r="K1089"/>
      <c r="L1089"/>
      <c r="M1089"/>
      <c r="N1089"/>
      <c r="O1089"/>
      <c r="P1089"/>
    </row>
    <row r="1090" spans="1:16" ht="13.5" hidden="1" customHeight="1" x14ac:dyDescent="0.2">
      <c r="A1090" s="4"/>
      <c r="B1090" s="171"/>
      <c r="C1090" s="2"/>
      <c r="D1090" s="2"/>
      <c r="E1090" s="172">
        <v>5</v>
      </c>
      <c r="F1090" s="2" t="b">
        <f>AND(IF($B$1086='Бланк для заполнения'!C11,'Бланк для заполнения'!I11),IF($C$1086='Бланк для заполнения'!D11,'Бланк для заполнения'!I11))</f>
        <v>0</v>
      </c>
      <c r="G1090" s="2">
        <f>IF(F1090=TRUE,'Бланк для заполнения'!I11,0)</f>
        <v>0</v>
      </c>
      <c r="H1090" s="9"/>
      <c r="I1090" s="3"/>
      <c r="J1090"/>
      <c r="K1090"/>
      <c r="L1090"/>
      <c r="M1090"/>
      <c r="N1090"/>
      <c r="O1090"/>
      <c r="P1090"/>
    </row>
    <row r="1091" spans="1:16" ht="13.5" hidden="1" customHeight="1" x14ac:dyDescent="0.2">
      <c r="A1091" s="4"/>
      <c r="B1091" s="171"/>
      <c r="C1091" s="2"/>
      <c r="D1091" s="2"/>
      <c r="E1091" s="172">
        <v>6</v>
      </c>
      <c r="F1091" s="2" t="b">
        <f>AND(IF($B$1086='Бланк для заполнения'!C12,'Бланк для заполнения'!I12),IF($C$1086='Бланк для заполнения'!D12,'Бланк для заполнения'!I12))</f>
        <v>0</v>
      </c>
      <c r="G1091" s="2">
        <f>IF(F1091=TRUE,'Бланк для заполнения'!I12,0)</f>
        <v>0</v>
      </c>
      <c r="H1091" s="9"/>
      <c r="I1091" s="3"/>
      <c r="J1091"/>
      <c r="K1091"/>
      <c r="L1091"/>
      <c r="M1091"/>
      <c r="N1091"/>
      <c r="O1091"/>
      <c r="P1091"/>
    </row>
    <row r="1092" spans="1:16" ht="13.5" hidden="1" customHeight="1" x14ac:dyDescent="0.2">
      <c r="A1092" s="4"/>
      <c r="B1092" s="171"/>
      <c r="C1092" s="2"/>
      <c r="D1092" s="2"/>
      <c r="E1092" s="172">
        <v>7</v>
      </c>
      <c r="F1092" s="2" t="b">
        <f>AND(IF($B$1086='Бланк для заполнения'!C13,'Бланк для заполнения'!I13),IF($C$1086='Бланк для заполнения'!D13,'Бланк для заполнения'!I13))</f>
        <v>0</v>
      </c>
      <c r="G1092" s="2">
        <f>IF(F1092=TRUE,'Бланк для заполнения'!I13,0)</f>
        <v>0</v>
      </c>
      <c r="H1092" s="9"/>
      <c r="I1092" s="3"/>
      <c r="J1092"/>
      <c r="K1092"/>
      <c r="L1092"/>
      <c r="M1092"/>
      <c r="N1092"/>
      <c r="O1092"/>
      <c r="P1092"/>
    </row>
    <row r="1093" spans="1:16" ht="13.5" hidden="1" customHeight="1" x14ac:dyDescent="0.2">
      <c r="A1093" s="4"/>
      <c r="B1093" s="171"/>
      <c r="C1093" s="2"/>
      <c r="D1093" s="2"/>
      <c r="E1093" s="172">
        <v>8</v>
      </c>
      <c r="F1093" s="2" t="b">
        <f>AND(IF($B$1086='Бланк для заполнения'!C14,'Бланк для заполнения'!I14),IF($C$1086='Бланк для заполнения'!D14,'Бланк для заполнения'!I14))</f>
        <v>0</v>
      </c>
      <c r="G1093" s="2">
        <f>IF(F1093=TRUE,'Бланк для заполнения'!I14,0)</f>
        <v>0</v>
      </c>
      <c r="H1093" s="9"/>
      <c r="I1093" s="3"/>
      <c r="J1093"/>
      <c r="K1093"/>
      <c r="L1093"/>
      <c r="M1093"/>
      <c r="N1093"/>
      <c r="O1093"/>
      <c r="P1093"/>
    </row>
    <row r="1094" spans="1:16" ht="13.5" hidden="1" customHeight="1" x14ac:dyDescent="0.2">
      <c r="A1094" s="4"/>
      <c r="B1094" s="171"/>
      <c r="C1094" s="2"/>
      <c r="D1094" s="2"/>
      <c r="E1094" s="172">
        <v>9</v>
      </c>
      <c r="F1094" s="2" t="b">
        <f>AND(IF($B$1086='Бланк для заполнения'!C15,'Бланк для заполнения'!I15),IF($C$1086='Бланк для заполнения'!D15,'Бланк для заполнения'!I15))</f>
        <v>0</v>
      </c>
      <c r="G1094" s="2">
        <f>IF(F1094=TRUE,'Бланк для заполнения'!I15,0)</f>
        <v>0</v>
      </c>
      <c r="H1094" s="9"/>
      <c r="I1094" s="3"/>
      <c r="J1094"/>
      <c r="K1094"/>
      <c r="L1094"/>
      <c r="M1094"/>
      <c r="N1094"/>
      <c r="O1094"/>
      <c r="P1094"/>
    </row>
    <row r="1095" spans="1:16" ht="13.5" hidden="1" customHeight="1" x14ac:dyDescent="0.2">
      <c r="A1095" s="4"/>
      <c r="B1095" s="171"/>
      <c r="C1095" s="2"/>
      <c r="D1095" s="2"/>
      <c r="E1095" s="172">
        <v>10</v>
      </c>
      <c r="F1095" s="2" t="b">
        <f>AND(IF($B$1086='Бланк для заполнения'!C16,'Бланк для заполнения'!I16),IF($C$1086='Бланк для заполнения'!D16,'Бланк для заполнения'!I16))</f>
        <v>0</v>
      </c>
      <c r="G1095" s="2">
        <f>IF(F1095=TRUE,'Бланк для заполнения'!I16,0)</f>
        <v>0</v>
      </c>
      <c r="H1095" s="9"/>
      <c r="I1095" s="3"/>
      <c r="J1095"/>
      <c r="K1095"/>
      <c r="L1095"/>
      <c r="M1095"/>
      <c r="N1095"/>
      <c r="O1095"/>
      <c r="P1095"/>
    </row>
    <row r="1096" spans="1:16" ht="13.5" hidden="1" customHeight="1" x14ac:dyDescent="0.2">
      <c r="A1096" s="4"/>
      <c r="B1096" s="171"/>
      <c r="C1096" s="2"/>
      <c r="D1096" s="2"/>
      <c r="E1096" s="172">
        <v>11</v>
      </c>
      <c r="F1096" s="2" t="b">
        <f>AND(IF($B$1086='Бланк для заполнения'!C17,'Бланк для заполнения'!I17),IF($C$1086='Бланк для заполнения'!D17,'Бланк для заполнения'!I17))</f>
        <v>0</v>
      </c>
      <c r="G1096" s="2">
        <f>IF(F1096=TRUE,'Бланк для заполнения'!I17,0)</f>
        <v>0</v>
      </c>
      <c r="H1096" s="9"/>
      <c r="I1096" s="3"/>
      <c r="J1096"/>
      <c r="K1096"/>
      <c r="L1096"/>
      <c r="M1096"/>
      <c r="N1096"/>
      <c r="O1096"/>
      <c r="P1096"/>
    </row>
    <row r="1097" spans="1:16" ht="13.5" hidden="1" customHeight="1" x14ac:dyDescent="0.2">
      <c r="A1097" s="4"/>
      <c r="B1097" s="171"/>
      <c r="C1097" s="2"/>
      <c r="D1097" s="2"/>
      <c r="E1097" s="172">
        <v>12</v>
      </c>
      <c r="F1097" s="2" t="b">
        <f>AND(IF($B$1086='Бланк для заполнения'!C18,'Бланк для заполнения'!I18),IF($C$1086='Бланк для заполнения'!D18,'Бланк для заполнения'!I18))</f>
        <v>0</v>
      </c>
      <c r="G1097" s="2">
        <f>IF(F1097=TRUE,'Бланк для заполнения'!I18,0)</f>
        <v>0</v>
      </c>
      <c r="H1097" s="9"/>
      <c r="I1097" s="3"/>
      <c r="J1097"/>
      <c r="K1097"/>
      <c r="L1097"/>
      <c r="M1097"/>
      <c r="N1097"/>
      <c r="O1097"/>
      <c r="P1097"/>
    </row>
    <row r="1098" spans="1:16" ht="13.5" hidden="1" customHeight="1" x14ac:dyDescent="0.2">
      <c r="A1098" s="4"/>
      <c r="B1098" s="171"/>
      <c r="C1098" s="2"/>
      <c r="D1098" s="2"/>
      <c r="E1098" s="172">
        <v>13</v>
      </c>
      <c r="F1098" s="2" t="b">
        <f>AND(IF($B$1086='Бланк для заполнения'!C19,'Бланк для заполнения'!I19),IF($C$1086='Бланк для заполнения'!D19,'Бланк для заполнения'!I19))</f>
        <v>0</v>
      </c>
      <c r="G1098" s="2">
        <f>IF(F1098=TRUE,'Бланк для заполнения'!I19,0)</f>
        <v>0</v>
      </c>
      <c r="H1098" s="9"/>
      <c r="I1098" s="3"/>
      <c r="J1098"/>
      <c r="K1098"/>
      <c r="L1098"/>
      <c r="M1098"/>
      <c r="N1098"/>
      <c r="O1098"/>
      <c r="P1098"/>
    </row>
    <row r="1099" spans="1:16" ht="13.5" hidden="1" customHeight="1" x14ac:dyDescent="0.2">
      <c r="A1099" s="4"/>
      <c r="B1099" s="171"/>
      <c r="C1099" s="2"/>
      <c r="D1099" s="2"/>
      <c r="E1099" s="172">
        <v>14</v>
      </c>
      <c r="F1099" s="2" t="b">
        <f>AND(IF($B$1086='Бланк для заполнения'!C20,'Бланк для заполнения'!I20),IF($C$1086='Бланк для заполнения'!D20,'Бланк для заполнения'!I20))</f>
        <v>0</v>
      </c>
      <c r="G1099" s="2">
        <f>IF(F1099=TRUE,'Бланк для заполнения'!I20,0)</f>
        <v>0</v>
      </c>
      <c r="H1099" s="9"/>
      <c r="I1099" s="3"/>
      <c r="J1099"/>
      <c r="K1099"/>
      <c r="L1099"/>
      <c r="M1099"/>
      <c r="N1099"/>
      <c r="O1099"/>
      <c r="P1099"/>
    </row>
    <row r="1100" spans="1:16" ht="13.5" hidden="1" customHeight="1" x14ac:dyDescent="0.2">
      <c r="A1100" s="4"/>
      <c r="B1100" s="171"/>
      <c r="C1100" s="2"/>
      <c r="D1100" s="2"/>
      <c r="E1100" s="172">
        <v>15</v>
      </c>
      <c r="F1100" s="2" t="b">
        <f>AND(IF($B$1086='Бланк для заполнения'!C21,'Бланк для заполнения'!I21),IF($C$1086='Бланк для заполнения'!D21,'Бланк для заполнения'!I21))</f>
        <v>0</v>
      </c>
      <c r="G1100" s="2">
        <f>IF(F1100=TRUE,'Бланк для заполнения'!I21,0)</f>
        <v>0</v>
      </c>
      <c r="H1100" s="9"/>
      <c r="I1100" s="3"/>
      <c r="J1100"/>
      <c r="K1100"/>
      <c r="L1100"/>
      <c r="M1100"/>
      <c r="N1100"/>
      <c r="O1100"/>
      <c r="P1100"/>
    </row>
    <row r="1101" spans="1:16" ht="13.5" hidden="1" customHeight="1" x14ac:dyDescent="0.2">
      <c r="A1101" s="4"/>
      <c r="B1101" s="171"/>
      <c r="C1101" s="2"/>
      <c r="D1101" s="2"/>
      <c r="E1101" s="172">
        <v>16</v>
      </c>
      <c r="F1101" s="2" t="b">
        <f>AND(IF($B$1086='Бланк для заполнения'!C22,'Бланк для заполнения'!I22),IF($C$1086='Бланк для заполнения'!D22,'Бланк для заполнения'!I22))</f>
        <v>0</v>
      </c>
      <c r="G1101" s="2">
        <f>IF(F1101=TRUE,'Бланк для заполнения'!I22,0)</f>
        <v>0</v>
      </c>
      <c r="H1101" s="9"/>
      <c r="I1101" s="3"/>
      <c r="J1101"/>
      <c r="K1101"/>
      <c r="L1101"/>
      <c r="M1101"/>
      <c r="N1101"/>
      <c r="O1101"/>
      <c r="P1101"/>
    </row>
    <row r="1102" spans="1:16" ht="13.5" hidden="1" customHeight="1" x14ac:dyDescent="0.2">
      <c r="A1102" s="4"/>
      <c r="B1102" s="171"/>
      <c r="C1102" s="2"/>
      <c r="D1102" s="2"/>
      <c r="E1102" s="172">
        <v>17</v>
      </c>
      <c r="F1102" s="2" t="b">
        <f>AND(IF($B$1086='Бланк для заполнения'!C23,'Бланк для заполнения'!I23),IF($C$1086='Бланк для заполнения'!D23,'Бланк для заполнения'!I23))</f>
        <v>0</v>
      </c>
      <c r="G1102" s="2">
        <f>IF(F1102=TRUE,'Бланк для заполнения'!I23,0)</f>
        <v>0</v>
      </c>
      <c r="H1102" s="9"/>
      <c r="I1102" s="3"/>
      <c r="J1102"/>
      <c r="K1102"/>
      <c r="L1102"/>
      <c r="M1102"/>
      <c r="N1102"/>
      <c r="O1102"/>
      <c r="P1102"/>
    </row>
    <row r="1103" spans="1:16" ht="13.5" hidden="1" customHeight="1" x14ac:dyDescent="0.2">
      <c r="A1103" s="4"/>
      <c r="B1103" s="171"/>
      <c r="C1103" s="2"/>
      <c r="D1103" s="2"/>
      <c r="E1103" s="172">
        <v>18</v>
      </c>
      <c r="F1103" s="2" t="b">
        <f>AND(IF($B$1086='Бланк для заполнения'!C24,'Бланк для заполнения'!I24),IF($C$1086='Бланк для заполнения'!D24,'Бланк для заполнения'!I24))</f>
        <v>0</v>
      </c>
      <c r="G1103" s="2">
        <f>IF(F1103=TRUE,'Бланк для заполнения'!I24,0)</f>
        <v>0</v>
      </c>
      <c r="H1103" s="9"/>
      <c r="I1103" s="3"/>
      <c r="J1103"/>
      <c r="K1103"/>
      <c r="L1103"/>
      <c r="M1103"/>
      <c r="N1103"/>
      <c r="O1103"/>
      <c r="P1103"/>
    </row>
    <row r="1104" spans="1:16" ht="13.5" hidden="1" customHeight="1" x14ac:dyDescent="0.2">
      <c r="A1104" s="4"/>
      <c r="B1104" s="171"/>
      <c r="C1104" s="2"/>
      <c r="D1104" s="2"/>
      <c r="E1104" s="172">
        <v>19</v>
      </c>
      <c r="F1104" s="2" t="b">
        <f>AND(IF($B$1086='Бланк для заполнения'!C25,'Бланк для заполнения'!I25),IF($C$1086='Бланк для заполнения'!D25,'Бланк для заполнения'!I25))</f>
        <v>0</v>
      </c>
      <c r="G1104" s="2">
        <f>IF(F1104=TRUE,'Бланк для заполнения'!I25,0)</f>
        <v>0</v>
      </c>
      <c r="H1104" s="9"/>
      <c r="I1104" s="3"/>
      <c r="J1104"/>
      <c r="K1104"/>
      <c r="L1104"/>
      <c r="M1104"/>
      <c r="N1104"/>
      <c r="O1104"/>
      <c r="P1104"/>
    </row>
    <row r="1105" spans="1:16" ht="13.5" hidden="1" customHeight="1" x14ac:dyDescent="0.2">
      <c r="A1105" s="4"/>
      <c r="B1105" s="171"/>
      <c r="C1105" s="2"/>
      <c r="D1105" s="2"/>
      <c r="E1105" s="172">
        <v>20</v>
      </c>
      <c r="F1105" s="2" t="b">
        <f>AND(IF($B$1086='Бланк для заполнения'!C26,'Бланк для заполнения'!I26),IF($C$1086='Бланк для заполнения'!D26,'Бланк для заполнения'!I26))</f>
        <v>0</v>
      </c>
      <c r="G1105" s="2">
        <f>IF(F1105=TRUE,'Бланк для заполнения'!I26,0)</f>
        <v>0</v>
      </c>
      <c r="H1105" s="9"/>
      <c r="I1105" s="3"/>
      <c r="J1105"/>
      <c r="K1105"/>
      <c r="L1105"/>
      <c r="M1105"/>
      <c r="N1105"/>
      <c r="O1105"/>
      <c r="P1105"/>
    </row>
    <row r="1106" spans="1:16" ht="13.5" hidden="1" customHeight="1" x14ac:dyDescent="0.2">
      <c r="A1106" s="4"/>
      <c r="B1106" s="171"/>
      <c r="C1106" s="2"/>
      <c r="D1106" s="2"/>
      <c r="E1106" s="172">
        <v>21</v>
      </c>
      <c r="F1106" s="2" t="b">
        <f>AND(IF($B$1086='Бланк для заполнения'!C27,'Бланк для заполнения'!I27),IF($C$1086='Бланк для заполнения'!D27,'Бланк для заполнения'!I27))</f>
        <v>0</v>
      </c>
      <c r="G1106" s="2">
        <f>IF(F1106=TRUE,'Бланк для заполнения'!I27,0)</f>
        <v>0</v>
      </c>
      <c r="H1106" s="9"/>
      <c r="I1106" s="3"/>
      <c r="J1106"/>
      <c r="K1106"/>
      <c r="L1106"/>
      <c r="M1106"/>
      <c r="N1106"/>
      <c r="O1106"/>
      <c r="P1106"/>
    </row>
    <row r="1107" spans="1:16" ht="13.5" hidden="1" customHeight="1" x14ac:dyDescent="0.2">
      <c r="A1107" s="4"/>
      <c r="B1107" s="171"/>
      <c r="C1107" s="2"/>
      <c r="D1107" s="2"/>
      <c r="E1107" s="172">
        <v>22</v>
      </c>
      <c r="F1107" s="2" t="b">
        <f>AND(IF($B$1086='Бланк для заполнения'!C28,'Бланк для заполнения'!I28),IF($C$1086='Бланк для заполнения'!D28,'Бланк для заполнения'!I28))</f>
        <v>0</v>
      </c>
      <c r="G1107" s="2">
        <f>IF(F1107=TRUE,'Бланк для заполнения'!I28,0)</f>
        <v>0</v>
      </c>
      <c r="H1107" s="9"/>
      <c r="I1107" s="3"/>
      <c r="J1107"/>
      <c r="K1107"/>
      <c r="L1107"/>
      <c r="M1107"/>
      <c r="N1107"/>
      <c r="O1107"/>
      <c r="P1107"/>
    </row>
    <row r="1108" spans="1:16" ht="13.5" hidden="1" customHeight="1" x14ac:dyDescent="0.2">
      <c r="A1108" s="4"/>
      <c r="B1108" s="171"/>
      <c r="C1108" s="2"/>
      <c r="D1108" s="2"/>
      <c r="E1108" s="172">
        <v>23</v>
      </c>
      <c r="F1108" s="2" t="b">
        <f>AND(IF($B$1086='Бланк для заполнения'!C29,'Бланк для заполнения'!I29),IF($C$1086='Бланк для заполнения'!D29,'Бланк для заполнения'!I29))</f>
        <v>0</v>
      </c>
      <c r="G1108" s="2">
        <f>IF(F1108=TRUE,'Бланк для заполнения'!I29,0)</f>
        <v>0</v>
      </c>
      <c r="H1108" s="9"/>
      <c r="I1108" s="3"/>
      <c r="J1108"/>
      <c r="K1108"/>
      <c r="L1108"/>
      <c r="M1108"/>
      <c r="N1108"/>
      <c r="O1108"/>
      <c r="P1108"/>
    </row>
    <row r="1109" spans="1:16" ht="13.5" hidden="1" customHeight="1" x14ac:dyDescent="0.2">
      <c r="A1109" s="4"/>
      <c r="B1109" s="171"/>
      <c r="C1109" s="2"/>
      <c r="D1109" s="2"/>
      <c r="E1109" s="172">
        <v>24</v>
      </c>
      <c r="F1109" s="2" t="b">
        <f>AND(IF($B$1086='Бланк для заполнения'!C30,'Бланк для заполнения'!I30),IF($C$1086='Бланк для заполнения'!D30,'Бланк для заполнения'!I30))</f>
        <v>0</v>
      </c>
      <c r="G1109" s="2">
        <f>IF(F1109=TRUE,'Бланк для заполнения'!I30,0)</f>
        <v>0</v>
      </c>
      <c r="H1109" s="9"/>
      <c r="I1109" s="3"/>
      <c r="J1109"/>
      <c r="K1109"/>
      <c r="L1109"/>
      <c r="M1109"/>
      <c r="N1109"/>
      <c r="O1109"/>
      <c r="P1109"/>
    </row>
    <row r="1110" spans="1:16" ht="13.5" hidden="1" customHeight="1" x14ac:dyDescent="0.2">
      <c r="A1110" s="4"/>
      <c r="B1110" s="171"/>
      <c r="C1110" s="2"/>
      <c r="D1110" s="2"/>
      <c r="E1110" s="172">
        <v>25</v>
      </c>
      <c r="F1110" s="2" t="b">
        <f>AND(IF($B$1086='Бланк для заполнения'!C31,'Бланк для заполнения'!I31),IF($C$1086='Бланк для заполнения'!D31,'Бланк для заполнения'!I31))</f>
        <v>0</v>
      </c>
      <c r="G1110" s="2">
        <f>IF(F1110=TRUE,'Бланк для заполнения'!I31,0)</f>
        <v>0</v>
      </c>
      <c r="H1110" s="9"/>
      <c r="I1110" s="3"/>
      <c r="J1110"/>
      <c r="K1110"/>
      <c r="L1110"/>
      <c r="M1110"/>
      <c r="N1110"/>
      <c r="O1110"/>
      <c r="P1110"/>
    </row>
    <row r="1111" spans="1:16" ht="13.5" hidden="1" customHeight="1" x14ac:dyDescent="0.2">
      <c r="A1111" s="4"/>
      <c r="B1111" s="171"/>
      <c r="C1111" s="2"/>
      <c r="D1111" s="2"/>
      <c r="E1111" s="172">
        <v>26</v>
      </c>
      <c r="F1111" s="2" t="b">
        <f>AND(IF($B$1086='Бланк для заполнения'!C32,'Бланк для заполнения'!I32),IF($C$1086='Бланк для заполнения'!D32,'Бланк для заполнения'!I32))</f>
        <v>0</v>
      </c>
      <c r="G1111" s="2">
        <f>IF(F1111=TRUE,'Бланк для заполнения'!I32,0)</f>
        <v>0</v>
      </c>
      <c r="H1111" s="9"/>
      <c r="I1111" s="3"/>
      <c r="J1111"/>
      <c r="K1111"/>
      <c r="L1111"/>
      <c r="M1111"/>
      <c r="N1111"/>
      <c r="O1111"/>
      <c r="P1111"/>
    </row>
    <row r="1112" spans="1:16" ht="13.5" hidden="1" customHeight="1" x14ac:dyDescent="0.2">
      <c r="A1112" s="4"/>
      <c r="B1112" s="171"/>
      <c r="C1112" s="2"/>
      <c r="D1112" s="2"/>
      <c r="E1112" s="172">
        <v>27</v>
      </c>
      <c r="F1112" s="2" t="b">
        <f>AND(IF($B$1086='Бланк для заполнения'!C33,'Бланк для заполнения'!I33),IF($C$1086='Бланк для заполнения'!D33,'Бланк для заполнения'!I33))</f>
        <v>0</v>
      </c>
      <c r="G1112" s="2">
        <f>IF(F1112=TRUE,'Бланк для заполнения'!I33,0)</f>
        <v>0</v>
      </c>
      <c r="H1112" s="9"/>
      <c r="I1112" s="3"/>
      <c r="J1112"/>
      <c r="K1112"/>
      <c r="L1112"/>
      <c r="M1112"/>
      <c r="N1112"/>
      <c r="O1112"/>
      <c r="P1112"/>
    </row>
    <row r="1113" spans="1:16" ht="13.5" hidden="1" customHeight="1" x14ac:dyDescent="0.2">
      <c r="A1113" s="4"/>
      <c r="B1113" s="171"/>
      <c r="C1113" s="2"/>
      <c r="D1113" s="2"/>
      <c r="E1113" s="172">
        <v>28</v>
      </c>
      <c r="F1113" s="2" t="b">
        <f>AND(IF($B$1086='Бланк для заполнения'!C34,'Бланк для заполнения'!I34),IF($C$1086='Бланк для заполнения'!D34,'Бланк для заполнения'!I34))</f>
        <v>0</v>
      </c>
      <c r="G1113" s="2">
        <f>IF(F1113=TRUE,'Бланк для заполнения'!I34,0)</f>
        <v>0</v>
      </c>
      <c r="H1113" s="9"/>
      <c r="I1113" s="3"/>
      <c r="J1113"/>
      <c r="K1113"/>
      <c r="L1113"/>
      <c r="M1113"/>
      <c r="N1113"/>
      <c r="O1113"/>
      <c r="P1113"/>
    </row>
    <row r="1114" spans="1:16" ht="13.5" hidden="1" customHeight="1" x14ac:dyDescent="0.2">
      <c r="A1114" s="4"/>
      <c r="B1114" s="171"/>
      <c r="C1114" s="2"/>
      <c r="D1114" s="2"/>
      <c r="E1114" s="172">
        <v>29</v>
      </c>
      <c r="F1114" s="2" t="b">
        <f>AND(IF($B$1086='Бланк для заполнения'!C35,'Бланк для заполнения'!I35),IF($C$1086='Бланк для заполнения'!D35,'Бланк для заполнения'!I35))</f>
        <v>0</v>
      </c>
      <c r="G1114" s="2">
        <f>IF(F1114=TRUE,'Бланк для заполнения'!I35,0)</f>
        <v>0</v>
      </c>
      <c r="H1114" s="9"/>
      <c r="I1114" s="3"/>
      <c r="J1114"/>
      <c r="K1114"/>
      <c r="L1114"/>
      <c r="M1114"/>
      <c r="N1114"/>
      <c r="O1114"/>
      <c r="P1114"/>
    </row>
    <row r="1115" spans="1:16" ht="13.5" hidden="1" customHeight="1" x14ac:dyDescent="0.2">
      <c r="A1115" s="4"/>
      <c r="B1115" s="171"/>
      <c r="C1115" s="2"/>
      <c r="D1115" s="2"/>
      <c r="E1115" s="172">
        <v>30</v>
      </c>
      <c r="F1115" s="2" t="b">
        <f>AND(IF($B$1086='Бланк для заполнения'!C36,'Бланк для заполнения'!I36),IF($C$1086='Бланк для заполнения'!D36,'Бланк для заполнения'!I36))</f>
        <v>0</v>
      </c>
      <c r="G1115" s="2">
        <f>IF(F1115=TRUE,'Бланк для заполнения'!I36,0)</f>
        <v>0</v>
      </c>
      <c r="H1115" s="9"/>
      <c r="I1115" s="3"/>
      <c r="J1115"/>
      <c r="K1115"/>
      <c r="L1115"/>
      <c r="M1115"/>
      <c r="N1115"/>
      <c r="O1115"/>
      <c r="P1115"/>
    </row>
    <row r="1116" spans="1:16" x14ac:dyDescent="0.2">
      <c r="A1116" s="4"/>
      <c r="B1116" s="182" t="s">
        <v>181</v>
      </c>
      <c r="C1116" s="183" t="s">
        <v>184</v>
      </c>
      <c r="D1116" s="183"/>
      <c r="E1116" s="180">
        <v>1</v>
      </c>
      <c r="F1116" s="181" t="b">
        <f>AND(IF($B$1116='Бланк для заполнения'!C7,'Бланк для заполнения'!I7),IF($C$1116='Бланк для заполнения'!D7,'Бланк для заполнения'!I7))</f>
        <v>0</v>
      </c>
      <c r="G1116" s="181">
        <f>IF(F1116=TRUE,'Бланк для заполнения'!I7,0)</f>
        <v>0</v>
      </c>
      <c r="H1116" s="184">
        <f>CEILING((CEILING((SUM(G1116:G1145)),2950)/6000),0.5)</f>
        <v>0</v>
      </c>
      <c r="I1116" s="3"/>
      <c r="J1116"/>
      <c r="K1116"/>
      <c r="L1116"/>
      <c r="M1116"/>
      <c r="N1116"/>
      <c r="O1116"/>
      <c r="P1116"/>
    </row>
    <row r="1117" spans="1:16" ht="13.5" hidden="1" customHeight="1" x14ac:dyDescent="0.2">
      <c r="A1117" s="4"/>
      <c r="B1117" s="171"/>
      <c r="C1117" s="2"/>
      <c r="D1117" s="2"/>
      <c r="E1117" s="172">
        <v>2</v>
      </c>
      <c r="F1117" s="2" t="b">
        <f>AND(IF($B$1116='Бланк для заполнения'!C8,'Бланк для заполнения'!I8),IF($C$1116='Бланк для заполнения'!D8,'Бланк для заполнения'!I8))</f>
        <v>0</v>
      </c>
      <c r="G1117" s="2">
        <f>IF(F1117=TRUE,'Бланк для заполнения'!I8,0)</f>
        <v>0</v>
      </c>
      <c r="H1117" s="9"/>
      <c r="I1117" s="3"/>
      <c r="J1117"/>
      <c r="K1117"/>
      <c r="L1117"/>
      <c r="M1117"/>
      <c r="N1117"/>
      <c r="O1117"/>
      <c r="P1117"/>
    </row>
    <row r="1118" spans="1:16" ht="13.5" hidden="1" customHeight="1" x14ac:dyDescent="0.2">
      <c r="A1118" s="4"/>
      <c r="B1118" s="171"/>
      <c r="C1118" s="2"/>
      <c r="D1118" s="2"/>
      <c r="E1118" s="172">
        <v>3</v>
      </c>
      <c r="F1118" s="2" t="b">
        <f>AND(IF($B$1116='Бланк для заполнения'!C9,'Бланк для заполнения'!I9),IF($C$1116='Бланк для заполнения'!D9,'Бланк для заполнения'!I9))</f>
        <v>0</v>
      </c>
      <c r="G1118" s="2">
        <f>IF(F1118=TRUE,'Бланк для заполнения'!I9,0)</f>
        <v>0</v>
      </c>
      <c r="H1118" s="9"/>
      <c r="I1118" s="3"/>
      <c r="J1118"/>
      <c r="K1118"/>
      <c r="L1118"/>
      <c r="M1118"/>
      <c r="N1118"/>
      <c r="O1118"/>
      <c r="P1118"/>
    </row>
    <row r="1119" spans="1:16" ht="13.5" hidden="1" customHeight="1" x14ac:dyDescent="0.2">
      <c r="A1119" s="4"/>
      <c r="B1119" s="171"/>
      <c r="C1119" s="2"/>
      <c r="D1119" s="2"/>
      <c r="E1119" s="172">
        <v>4</v>
      </c>
      <c r="F1119" s="2" t="b">
        <f>AND(IF($B$1116='Бланк для заполнения'!C10,'Бланк для заполнения'!I10),IF($C$1116='Бланк для заполнения'!D10,'Бланк для заполнения'!I10))</f>
        <v>0</v>
      </c>
      <c r="G1119" s="2">
        <f>IF(F1119=TRUE,'Бланк для заполнения'!I10,0)</f>
        <v>0</v>
      </c>
      <c r="H1119" s="9"/>
      <c r="I1119" s="3"/>
      <c r="J1119"/>
      <c r="K1119"/>
      <c r="L1119"/>
      <c r="M1119"/>
      <c r="N1119"/>
      <c r="O1119"/>
      <c r="P1119"/>
    </row>
    <row r="1120" spans="1:16" ht="13.5" hidden="1" customHeight="1" x14ac:dyDescent="0.2">
      <c r="A1120" s="4"/>
      <c r="B1120" s="171"/>
      <c r="C1120" s="2"/>
      <c r="D1120" s="2"/>
      <c r="E1120" s="172">
        <v>5</v>
      </c>
      <c r="F1120" s="2" t="b">
        <f>AND(IF($B$1116='Бланк для заполнения'!C11,'Бланк для заполнения'!I11),IF($C$1116='Бланк для заполнения'!D11,'Бланк для заполнения'!I11))</f>
        <v>0</v>
      </c>
      <c r="G1120" s="2">
        <f>IF(F1120=TRUE,'Бланк для заполнения'!I11,0)</f>
        <v>0</v>
      </c>
      <c r="H1120" s="9"/>
      <c r="I1120" s="3"/>
      <c r="J1120"/>
      <c r="K1120"/>
      <c r="L1120"/>
      <c r="M1120"/>
      <c r="N1120"/>
      <c r="O1120"/>
      <c r="P1120"/>
    </row>
    <row r="1121" spans="1:16" ht="13.5" hidden="1" customHeight="1" x14ac:dyDescent="0.2">
      <c r="A1121" s="4"/>
      <c r="B1121" s="171"/>
      <c r="C1121" s="2"/>
      <c r="D1121" s="2"/>
      <c r="E1121" s="172">
        <v>6</v>
      </c>
      <c r="F1121" s="2" t="b">
        <f>AND(IF($B$1116='Бланк для заполнения'!C12,'Бланк для заполнения'!I12),IF($C$1116='Бланк для заполнения'!D12,'Бланк для заполнения'!I12))</f>
        <v>0</v>
      </c>
      <c r="G1121" s="2">
        <f>IF(F1121=TRUE,'Бланк для заполнения'!I12,0)</f>
        <v>0</v>
      </c>
      <c r="H1121" s="9"/>
      <c r="I1121" s="3"/>
      <c r="J1121"/>
      <c r="K1121"/>
      <c r="L1121"/>
      <c r="M1121"/>
      <c r="N1121"/>
      <c r="O1121"/>
      <c r="P1121"/>
    </row>
    <row r="1122" spans="1:16" ht="13.5" hidden="1" customHeight="1" x14ac:dyDescent="0.2">
      <c r="A1122" s="4"/>
      <c r="B1122" s="171"/>
      <c r="C1122" s="2"/>
      <c r="D1122" s="2"/>
      <c r="E1122" s="172">
        <v>7</v>
      </c>
      <c r="F1122" s="2" t="b">
        <f>AND(IF($B$1116='Бланк для заполнения'!C13,'Бланк для заполнения'!I13),IF($C$1116='Бланк для заполнения'!D13,'Бланк для заполнения'!I13))</f>
        <v>0</v>
      </c>
      <c r="G1122" s="2">
        <f>IF(F1122=TRUE,'Бланк для заполнения'!I13,0)</f>
        <v>0</v>
      </c>
      <c r="H1122" s="9"/>
      <c r="I1122" s="3"/>
      <c r="J1122"/>
      <c r="K1122"/>
      <c r="L1122"/>
      <c r="M1122"/>
      <c r="N1122"/>
      <c r="O1122"/>
      <c r="P1122"/>
    </row>
    <row r="1123" spans="1:16" ht="13.5" hidden="1" customHeight="1" x14ac:dyDescent="0.2">
      <c r="A1123" s="4"/>
      <c r="B1123" s="171"/>
      <c r="C1123" s="2"/>
      <c r="D1123" s="2"/>
      <c r="E1123" s="172">
        <v>8</v>
      </c>
      <c r="F1123" s="2" t="b">
        <f>AND(IF($B$1116='Бланк для заполнения'!C14,'Бланк для заполнения'!I14),IF($C$1116='Бланк для заполнения'!D14,'Бланк для заполнения'!I14))</f>
        <v>0</v>
      </c>
      <c r="G1123" s="2">
        <f>IF(F1123=TRUE,'Бланк для заполнения'!I14,0)</f>
        <v>0</v>
      </c>
      <c r="H1123" s="9"/>
      <c r="I1123" s="3"/>
      <c r="J1123"/>
      <c r="K1123"/>
      <c r="L1123"/>
      <c r="M1123"/>
      <c r="N1123"/>
      <c r="O1123"/>
      <c r="P1123"/>
    </row>
    <row r="1124" spans="1:16" ht="13.5" hidden="1" customHeight="1" x14ac:dyDescent="0.2">
      <c r="A1124" s="4"/>
      <c r="B1124" s="171"/>
      <c r="C1124" s="2"/>
      <c r="D1124" s="2"/>
      <c r="E1124" s="172">
        <v>9</v>
      </c>
      <c r="F1124" s="2" t="b">
        <f>AND(IF($B$1116='Бланк для заполнения'!C15,'Бланк для заполнения'!I15),IF($C$1116='Бланк для заполнения'!D15,'Бланк для заполнения'!I15))</f>
        <v>0</v>
      </c>
      <c r="G1124" s="2">
        <f>IF(F1124=TRUE,'Бланк для заполнения'!I15,0)</f>
        <v>0</v>
      </c>
      <c r="H1124" s="9"/>
      <c r="I1124" s="3"/>
      <c r="J1124"/>
      <c r="K1124"/>
      <c r="L1124"/>
      <c r="M1124"/>
      <c r="N1124"/>
      <c r="O1124"/>
      <c r="P1124"/>
    </row>
    <row r="1125" spans="1:16" ht="13.5" hidden="1" customHeight="1" x14ac:dyDescent="0.2">
      <c r="A1125" s="4"/>
      <c r="B1125" s="171"/>
      <c r="C1125" s="2"/>
      <c r="D1125" s="2"/>
      <c r="E1125" s="172">
        <v>10</v>
      </c>
      <c r="F1125" s="2" t="b">
        <f>AND(IF($B$1116='Бланк для заполнения'!C16,'Бланк для заполнения'!I16),IF($C$1116='Бланк для заполнения'!D16,'Бланк для заполнения'!I16))</f>
        <v>0</v>
      </c>
      <c r="G1125" s="2">
        <f>IF(F1125=TRUE,'Бланк для заполнения'!I16,0)</f>
        <v>0</v>
      </c>
      <c r="H1125" s="9"/>
      <c r="I1125" s="3"/>
      <c r="J1125"/>
      <c r="K1125"/>
      <c r="L1125"/>
      <c r="M1125"/>
      <c r="N1125"/>
      <c r="O1125"/>
      <c r="P1125"/>
    </row>
    <row r="1126" spans="1:16" ht="13.5" hidden="1" customHeight="1" x14ac:dyDescent="0.2">
      <c r="A1126" s="4"/>
      <c r="B1126" s="171"/>
      <c r="C1126" s="2"/>
      <c r="D1126" s="2"/>
      <c r="E1126" s="172">
        <v>11</v>
      </c>
      <c r="F1126" s="2" t="b">
        <f>AND(IF($B$1116='Бланк для заполнения'!C17,'Бланк для заполнения'!I17),IF($C$1116='Бланк для заполнения'!D17,'Бланк для заполнения'!I17))</f>
        <v>0</v>
      </c>
      <c r="G1126" s="2">
        <f>IF(F1126=TRUE,'Бланк для заполнения'!I17,0)</f>
        <v>0</v>
      </c>
      <c r="H1126" s="9"/>
      <c r="I1126" s="3"/>
      <c r="J1126"/>
      <c r="K1126"/>
      <c r="L1126"/>
      <c r="M1126"/>
      <c r="N1126"/>
      <c r="O1126"/>
      <c r="P1126"/>
    </row>
    <row r="1127" spans="1:16" ht="13.5" hidden="1" customHeight="1" x14ac:dyDescent="0.2">
      <c r="A1127" s="4"/>
      <c r="B1127" s="171"/>
      <c r="C1127" s="2"/>
      <c r="D1127" s="2"/>
      <c r="E1127" s="172">
        <v>12</v>
      </c>
      <c r="F1127" s="2" t="b">
        <f>AND(IF($B$1116='Бланк для заполнения'!C18,'Бланк для заполнения'!I18),IF($C$1116='Бланк для заполнения'!D18,'Бланк для заполнения'!I18))</f>
        <v>0</v>
      </c>
      <c r="G1127" s="2">
        <f>IF(F1127=TRUE,'Бланк для заполнения'!I18,0)</f>
        <v>0</v>
      </c>
      <c r="H1127" s="9"/>
      <c r="I1127" s="3"/>
      <c r="J1127"/>
      <c r="K1127"/>
      <c r="L1127"/>
      <c r="M1127"/>
      <c r="N1127"/>
      <c r="O1127"/>
      <c r="P1127"/>
    </row>
    <row r="1128" spans="1:16" ht="13.5" hidden="1" customHeight="1" x14ac:dyDescent="0.2">
      <c r="A1128" s="4"/>
      <c r="B1128" s="171"/>
      <c r="C1128" s="2"/>
      <c r="D1128" s="2"/>
      <c r="E1128" s="172">
        <v>13</v>
      </c>
      <c r="F1128" s="2" t="b">
        <f>AND(IF($B$1116='Бланк для заполнения'!C19,'Бланк для заполнения'!I19),IF($C$1116='Бланк для заполнения'!D19,'Бланк для заполнения'!I19))</f>
        <v>0</v>
      </c>
      <c r="G1128" s="2">
        <f>IF(F1128=TRUE,'Бланк для заполнения'!I19,0)</f>
        <v>0</v>
      </c>
      <c r="H1128" s="9"/>
      <c r="I1128" s="3"/>
      <c r="J1128"/>
      <c r="K1128"/>
      <c r="L1128"/>
      <c r="M1128"/>
      <c r="N1128"/>
      <c r="O1128"/>
      <c r="P1128"/>
    </row>
    <row r="1129" spans="1:16" ht="13.5" hidden="1" customHeight="1" x14ac:dyDescent="0.2">
      <c r="A1129" s="4"/>
      <c r="B1129" s="171"/>
      <c r="C1129" s="2"/>
      <c r="D1129" s="2"/>
      <c r="E1129" s="172">
        <v>14</v>
      </c>
      <c r="F1129" s="2" t="b">
        <f>AND(IF($B$1116='Бланк для заполнения'!C20,'Бланк для заполнения'!I20),IF($C$1116='Бланк для заполнения'!D20,'Бланк для заполнения'!I20))</f>
        <v>0</v>
      </c>
      <c r="G1129" s="2">
        <f>IF(F1129=TRUE,'Бланк для заполнения'!I20,0)</f>
        <v>0</v>
      </c>
      <c r="H1129" s="9"/>
      <c r="I1129" s="3"/>
      <c r="J1129"/>
      <c r="K1129"/>
      <c r="L1129"/>
      <c r="M1129"/>
      <c r="N1129"/>
      <c r="O1129"/>
      <c r="P1129"/>
    </row>
    <row r="1130" spans="1:16" ht="13.5" hidden="1" customHeight="1" x14ac:dyDescent="0.2">
      <c r="A1130" s="4"/>
      <c r="B1130" s="171"/>
      <c r="C1130" s="2"/>
      <c r="D1130" s="2"/>
      <c r="E1130" s="172">
        <v>15</v>
      </c>
      <c r="F1130" s="2" t="b">
        <f>AND(IF($B$1116='Бланк для заполнения'!C21,'Бланк для заполнения'!I21),IF($C$1116='Бланк для заполнения'!D21,'Бланк для заполнения'!I21))</f>
        <v>0</v>
      </c>
      <c r="G1130" s="2">
        <f>IF(F1130=TRUE,'Бланк для заполнения'!I21,0)</f>
        <v>0</v>
      </c>
      <c r="H1130" s="9"/>
      <c r="I1130" s="3"/>
      <c r="J1130"/>
      <c r="K1130"/>
      <c r="L1130"/>
      <c r="M1130"/>
      <c r="N1130"/>
      <c r="O1130"/>
      <c r="P1130"/>
    </row>
    <row r="1131" spans="1:16" ht="13.5" hidden="1" customHeight="1" x14ac:dyDescent="0.2">
      <c r="A1131" s="4"/>
      <c r="B1131" s="171"/>
      <c r="C1131" s="2"/>
      <c r="D1131" s="2"/>
      <c r="E1131" s="172">
        <v>16</v>
      </c>
      <c r="F1131" s="2" t="b">
        <f>AND(IF($B$1116='Бланк для заполнения'!C22,'Бланк для заполнения'!I22),IF($C$1116='Бланк для заполнения'!D22,'Бланк для заполнения'!I22))</f>
        <v>0</v>
      </c>
      <c r="G1131" s="2">
        <f>IF(F1131=TRUE,'Бланк для заполнения'!I22,0)</f>
        <v>0</v>
      </c>
      <c r="H1131" s="9"/>
      <c r="I1131" s="3"/>
      <c r="J1131"/>
      <c r="K1131"/>
      <c r="L1131"/>
      <c r="M1131"/>
      <c r="N1131"/>
      <c r="O1131"/>
      <c r="P1131"/>
    </row>
    <row r="1132" spans="1:16" ht="13.5" hidden="1" customHeight="1" x14ac:dyDescent="0.2">
      <c r="A1132" s="4"/>
      <c r="B1132" s="171"/>
      <c r="C1132" s="2"/>
      <c r="D1132" s="2"/>
      <c r="E1132" s="172">
        <v>17</v>
      </c>
      <c r="F1132" s="2" t="b">
        <f>AND(IF($B$1116='Бланк для заполнения'!C23,'Бланк для заполнения'!I23),IF($C$1116='Бланк для заполнения'!D23,'Бланк для заполнения'!I23))</f>
        <v>0</v>
      </c>
      <c r="G1132" s="2">
        <f>IF(F1132=TRUE,'Бланк для заполнения'!I23,0)</f>
        <v>0</v>
      </c>
      <c r="H1132" s="9"/>
      <c r="I1132" s="3"/>
      <c r="J1132"/>
      <c r="K1132"/>
      <c r="L1132"/>
      <c r="M1132"/>
      <c r="N1132"/>
      <c r="O1132"/>
      <c r="P1132"/>
    </row>
    <row r="1133" spans="1:16" ht="13.5" hidden="1" customHeight="1" x14ac:dyDescent="0.2">
      <c r="A1133" s="4"/>
      <c r="B1133" s="171"/>
      <c r="C1133" s="2"/>
      <c r="D1133" s="2"/>
      <c r="E1133" s="172">
        <v>18</v>
      </c>
      <c r="F1133" s="2" t="b">
        <f>AND(IF($B$1116='Бланк для заполнения'!C24,'Бланк для заполнения'!I24),IF($C$1116='Бланк для заполнения'!D24,'Бланк для заполнения'!I24))</f>
        <v>0</v>
      </c>
      <c r="G1133" s="2">
        <f>IF(F1133=TRUE,'Бланк для заполнения'!I24,0)</f>
        <v>0</v>
      </c>
      <c r="H1133" s="9"/>
      <c r="I1133" s="3"/>
      <c r="J1133"/>
      <c r="K1133"/>
      <c r="L1133"/>
      <c r="M1133"/>
      <c r="N1133"/>
      <c r="O1133"/>
      <c r="P1133"/>
    </row>
    <row r="1134" spans="1:16" ht="13.5" hidden="1" customHeight="1" x14ac:dyDescent="0.2">
      <c r="A1134" s="4"/>
      <c r="B1134" s="171"/>
      <c r="C1134" s="2"/>
      <c r="D1134" s="2"/>
      <c r="E1134" s="172">
        <v>19</v>
      </c>
      <c r="F1134" s="2" t="b">
        <f>AND(IF($B$1116='Бланк для заполнения'!C25,'Бланк для заполнения'!I25),IF($C$1116='Бланк для заполнения'!D25,'Бланк для заполнения'!I25))</f>
        <v>0</v>
      </c>
      <c r="G1134" s="2">
        <f>IF(F1134=TRUE,'Бланк для заполнения'!I25,0)</f>
        <v>0</v>
      </c>
      <c r="H1134" s="9"/>
      <c r="I1134" s="3"/>
      <c r="J1134"/>
      <c r="K1134"/>
      <c r="L1134"/>
      <c r="M1134"/>
      <c r="N1134"/>
      <c r="O1134"/>
      <c r="P1134"/>
    </row>
    <row r="1135" spans="1:16" ht="13.5" hidden="1" customHeight="1" x14ac:dyDescent="0.2">
      <c r="A1135" s="4"/>
      <c r="B1135" s="171"/>
      <c r="C1135" s="2"/>
      <c r="D1135" s="2"/>
      <c r="E1135" s="172">
        <v>20</v>
      </c>
      <c r="F1135" s="2" t="b">
        <f>AND(IF($B$1116='Бланк для заполнения'!C26,'Бланк для заполнения'!I26),IF($C$1116='Бланк для заполнения'!D26,'Бланк для заполнения'!I26))</f>
        <v>0</v>
      </c>
      <c r="G1135" s="2">
        <f>IF(F1135=TRUE,'Бланк для заполнения'!I26,0)</f>
        <v>0</v>
      </c>
      <c r="H1135" s="9"/>
      <c r="I1135" s="3"/>
      <c r="J1135"/>
      <c r="K1135"/>
      <c r="L1135"/>
      <c r="M1135"/>
      <c r="N1135"/>
      <c r="O1135"/>
      <c r="P1135"/>
    </row>
    <row r="1136" spans="1:16" ht="13.5" hidden="1" customHeight="1" x14ac:dyDescent="0.2">
      <c r="A1136" s="4"/>
      <c r="B1136" s="171"/>
      <c r="C1136" s="2"/>
      <c r="D1136" s="2"/>
      <c r="E1136" s="172">
        <v>21</v>
      </c>
      <c r="F1136" s="2" t="b">
        <f>AND(IF($B$1116='Бланк для заполнения'!C27,'Бланк для заполнения'!I27),IF($C$1116='Бланк для заполнения'!D27,'Бланк для заполнения'!I27))</f>
        <v>0</v>
      </c>
      <c r="G1136" s="2">
        <f>IF(F1136=TRUE,'Бланк для заполнения'!I27,0)</f>
        <v>0</v>
      </c>
      <c r="H1136" s="9"/>
      <c r="I1136" s="3"/>
      <c r="J1136"/>
      <c r="K1136"/>
      <c r="L1136"/>
      <c r="M1136"/>
      <c r="N1136"/>
      <c r="O1136"/>
      <c r="P1136"/>
    </row>
    <row r="1137" spans="1:16" ht="13.5" hidden="1" customHeight="1" x14ac:dyDescent="0.2">
      <c r="A1137" s="4"/>
      <c r="B1137" s="171"/>
      <c r="C1137" s="2"/>
      <c r="D1137" s="2"/>
      <c r="E1137" s="172">
        <v>22</v>
      </c>
      <c r="F1137" s="2" t="b">
        <f>AND(IF($B$1116='Бланк для заполнения'!C28,'Бланк для заполнения'!I28),IF($C$1116='Бланк для заполнения'!D28,'Бланк для заполнения'!I28))</f>
        <v>0</v>
      </c>
      <c r="G1137" s="2">
        <f>IF(F1137=TRUE,'Бланк для заполнения'!I28,0)</f>
        <v>0</v>
      </c>
      <c r="H1137" s="9"/>
      <c r="I1137" s="3"/>
      <c r="J1137"/>
      <c r="K1137"/>
      <c r="L1137"/>
      <c r="M1137"/>
      <c r="N1137"/>
      <c r="O1137"/>
      <c r="P1137"/>
    </row>
    <row r="1138" spans="1:16" ht="13.5" hidden="1" customHeight="1" x14ac:dyDescent="0.2">
      <c r="A1138" s="4"/>
      <c r="B1138" s="171"/>
      <c r="C1138" s="2"/>
      <c r="D1138" s="2"/>
      <c r="E1138" s="172">
        <v>23</v>
      </c>
      <c r="F1138" s="2" t="b">
        <f>AND(IF($B$1116='Бланк для заполнения'!C29,'Бланк для заполнения'!I29),IF($C$1116='Бланк для заполнения'!D29,'Бланк для заполнения'!I29))</f>
        <v>0</v>
      </c>
      <c r="G1138" s="2">
        <f>IF(F1138=TRUE,'Бланк для заполнения'!I29,0)</f>
        <v>0</v>
      </c>
      <c r="H1138" s="9"/>
      <c r="I1138" s="3"/>
      <c r="J1138"/>
      <c r="K1138"/>
      <c r="L1138"/>
      <c r="M1138"/>
      <c r="N1138"/>
      <c r="O1138"/>
      <c r="P1138"/>
    </row>
    <row r="1139" spans="1:16" ht="13.5" hidden="1" customHeight="1" x14ac:dyDescent="0.2">
      <c r="A1139" s="4"/>
      <c r="B1139" s="171"/>
      <c r="C1139" s="2"/>
      <c r="D1139" s="2"/>
      <c r="E1139" s="172">
        <v>24</v>
      </c>
      <c r="F1139" s="2" t="b">
        <f>AND(IF($B$1116='Бланк для заполнения'!C30,'Бланк для заполнения'!I30),IF($C$1116='Бланк для заполнения'!D30,'Бланк для заполнения'!I30))</f>
        <v>0</v>
      </c>
      <c r="G1139" s="2">
        <f>IF(F1139=TRUE,'Бланк для заполнения'!I30,0)</f>
        <v>0</v>
      </c>
      <c r="H1139" s="9"/>
      <c r="I1139" s="3"/>
      <c r="J1139"/>
      <c r="K1139"/>
      <c r="L1139"/>
      <c r="M1139"/>
      <c r="N1139"/>
      <c r="O1139"/>
      <c r="P1139"/>
    </row>
    <row r="1140" spans="1:16" ht="13.5" hidden="1" customHeight="1" x14ac:dyDescent="0.2">
      <c r="A1140" s="4"/>
      <c r="B1140" s="171"/>
      <c r="C1140" s="2"/>
      <c r="D1140" s="2"/>
      <c r="E1140" s="172">
        <v>25</v>
      </c>
      <c r="F1140" s="2" t="b">
        <f>AND(IF($B$1116='Бланк для заполнения'!C31,'Бланк для заполнения'!I31),IF($C$1116='Бланк для заполнения'!D31,'Бланк для заполнения'!I31))</f>
        <v>0</v>
      </c>
      <c r="G1140" s="2">
        <f>IF(F1140=TRUE,'Бланк для заполнения'!I31,0)</f>
        <v>0</v>
      </c>
      <c r="H1140" s="9"/>
      <c r="I1140" s="3"/>
      <c r="J1140"/>
      <c r="K1140"/>
      <c r="L1140"/>
      <c r="M1140"/>
      <c r="N1140"/>
      <c r="O1140"/>
      <c r="P1140"/>
    </row>
    <row r="1141" spans="1:16" ht="13.5" hidden="1" customHeight="1" x14ac:dyDescent="0.2">
      <c r="A1141" s="4"/>
      <c r="B1141" s="171"/>
      <c r="C1141" s="2"/>
      <c r="D1141" s="2"/>
      <c r="E1141" s="172">
        <v>26</v>
      </c>
      <c r="F1141" s="2" t="b">
        <f>AND(IF($B$1116='Бланк для заполнения'!C32,'Бланк для заполнения'!I32),IF($C$1116='Бланк для заполнения'!D32,'Бланк для заполнения'!I32))</f>
        <v>0</v>
      </c>
      <c r="G1141" s="2">
        <f>IF(F1141=TRUE,'Бланк для заполнения'!I32,0)</f>
        <v>0</v>
      </c>
      <c r="H1141" s="9"/>
      <c r="I1141" s="3"/>
      <c r="J1141"/>
      <c r="K1141"/>
      <c r="L1141"/>
      <c r="M1141"/>
      <c r="N1141"/>
      <c r="O1141"/>
      <c r="P1141"/>
    </row>
    <row r="1142" spans="1:16" ht="13.5" hidden="1" customHeight="1" x14ac:dyDescent="0.2">
      <c r="A1142" s="4"/>
      <c r="B1142" s="171"/>
      <c r="C1142" s="2"/>
      <c r="D1142" s="2"/>
      <c r="E1142" s="172">
        <v>27</v>
      </c>
      <c r="F1142" s="2" t="b">
        <f>AND(IF($B$1116='Бланк для заполнения'!C33,'Бланк для заполнения'!I33),IF($C$1116='Бланк для заполнения'!D33,'Бланк для заполнения'!I33))</f>
        <v>0</v>
      </c>
      <c r="G1142" s="2">
        <f>IF(F1142=TRUE,'Бланк для заполнения'!I33,0)</f>
        <v>0</v>
      </c>
      <c r="H1142" s="9"/>
      <c r="I1142" s="3"/>
      <c r="J1142"/>
      <c r="K1142"/>
      <c r="L1142"/>
      <c r="M1142"/>
      <c r="N1142"/>
      <c r="O1142"/>
      <c r="P1142"/>
    </row>
    <row r="1143" spans="1:16" ht="13.5" hidden="1" customHeight="1" x14ac:dyDescent="0.2">
      <c r="A1143" s="4"/>
      <c r="B1143" s="171"/>
      <c r="C1143" s="2"/>
      <c r="D1143" s="2"/>
      <c r="E1143" s="172">
        <v>28</v>
      </c>
      <c r="F1143" s="2" t="b">
        <f>AND(IF($B$1116='Бланк для заполнения'!C34,'Бланк для заполнения'!I34),IF($C$1116='Бланк для заполнения'!D34,'Бланк для заполнения'!I34))</f>
        <v>0</v>
      </c>
      <c r="G1143" s="2">
        <f>IF(F1143=TRUE,'Бланк для заполнения'!I34,0)</f>
        <v>0</v>
      </c>
      <c r="H1143" s="9"/>
      <c r="I1143" s="3"/>
      <c r="J1143"/>
      <c r="K1143"/>
      <c r="L1143"/>
      <c r="M1143"/>
      <c r="N1143"/>
      <c r="O1143"/>
      <c r="P1143"/>
    </row>
    <row r="1144" spans="1:16" ht="13.5" hidden="1" customHeight="1" x14ac:dyDescent="0.2">
      <c r="A1144" s="4"/>
      <c r="B1144" s="171"/>
      <c r="C1144" s="2"/>
      <c r="D1144" s="2"/>
      <c r="E1144" s="172">
        <v>29</v>
      </c>
      <c r="F1144" s="2" t="b">
        <f>AND(IF($B$1116='Бланк для заполнения'!C35,'Бланк для заполнения'!I35),IF($C$1116='Бланк для заполнения'!D35,'Бланк для заполнения'!I35))</f>
        <v>0</v>
      </c>
      <c r="G1144" s="2">
        <f>IF(F1144=TRUE,'Бланк для заполнения'!I35,0)</f>
        <v>0</v>
      </c>
      <c r="H1144" s="9"/>
      <c r="I1144" s="3"/>
      <c r="J1144"/>
      <c r="K1144"/>
      <c r="L1144"/>
      <c r="M1144"/>
      <c r="N1144"/>
      <c r="O1144"/>
      <c r="P1144"/>
    </row>
    <row r="1145" spans="1:16" ht="13.5" hidden="1" customHeight="1" x14ac:dyDescent="0.2">
      <c r="A1145" s="4"/>
      <c r="B1145" s="171"/>
      <c r="C1145" s="2"/>
      <c r="D1145" s="2"/>
      <c r="E1145" s="172">
        <v>30</v>
      </c>
      <c r="F1145" s="2" t="b">
        <f>AND(IF($B$1116='Бланк для заполнения'!C36,'Бланк для заполнения'!I36),IF($C$1116='Бланк для заполнения'!D36,'Бланк для заполнения'!I36))</f>
        <v>0</v>
      </c>
      <c r="G1145" s="2">
        <f>IF(F1145=TRUE,'Бланк для заполнения'!I36,0)</f>
        <v>0</v>
      </c>
      <c r="H1145" s="9"/>
      <c r="I1145" s="3"/>
      <c r="J1145"/>
      <c r="K1145"/>
      <c r="L1145"/>
      <c r="M1145"/>
      <c r="N1145"/>
      <c r="O1145"/>
      <c r="P1145"/>
    </row>
    <row r="1146" spans="1:16" x14ac:dyDescent="0.2">
      <c r="A1146" s="4"/>
      <c r="B1146" s="182" t="s">
        <v>181</v>
      </c>
      <c r="C1146" s="183" t="s">
        <v>185</v>
      </c>
      <c r="D1146" s="183"/>
      <c r="E1146" s="180">
        <v>1</v>
      </c>
      <c r="F1146" s="181" t="b">
        <f>AND(IF($B$1146='Бланк для заполнения'!C7,'Бланк для заполнения'!I7),IF($C$1146='Бланк для заполнения'!D7,'Бланк для заполнения'!I7))</f>
        <v>0</v>
      </c>
      <c r="G1146" s="181">
        <f>IF(F1146=TRUE,'Бланк для заполнения'!I7,0)</f>
        <v>0</v>
      </c>
      <c r="H1146" s="184">
        <f>CEILING((CEILING((SUM(G1146:G1175)),2950)/6000),0.5)</f>
        <v>0</v>
      </c>
      <c r="I1146" s="3"/>
      <c r="J1146"/>
      <c r="K1146"/>
      <c r="L1146"/>
      <c r="M1146"/>
      <c r="N1146"/>
      <c r="O1146"/>
      <c r="P1146"/>
    </row>
    <row r="1147" spans="1:16" ht="13.5" hidden="1" customHeight="1" x14ac:dyDescent="0.2">
      <c r="A1147" s="4"/>
      <c r="B1147" s="171"/>
      <c r="C1147" s="2"/>
      <c r="D1147" s="2"/>
      <c r="E1147" s="172">
        <v>2</v>
      </c>
      <c r="F1147" s="2" t="b">
        <f>AND(IF($B$1146='Бланк для заполнения'!C8,'Бланк для заполнения'!I8),IF($C$1146='Бланк для заполнения'!D8,'Бланк для заполнения'!I8))</f>
        <v>0</v>
      </c>
      <c r="G1147" s="2">
        <f>IF(F1147=TRUE,'Бланк для заполнения'!I8,0)</f>
        <v>0</v>
      </c>
      <c r="H1147" s="9"/>
      <c r="I1147" s="3"/>
      <c r="J1147"/>
      <c r="K1147"/>
      <c r="L1147"/>
      <c r="M1147"/>
      <c r="N1147"/>
      <c r="O1147"/>
      <c r="P1147"/>
    </row>
    <row r="1148" spans="1:16" ht="13.5" hidden="1" customHeight="1" x14ac:dyDescent="0.2">
      <c r="A1148" s="4"/>
      <c r="B1148" s="171"/>
      <c r="C1148" s="2"/>
      <c r="D1148" s="2"/>
      <c r="E1148" s="172">
        <v>3</v>
      </c>
      <c r="F1148" s="2" t="b">
        <f>AND(IF($B$1146='Бланк для заполнения'!C9,'Бланк для заполнения'!I9),IF($C$1146='Бланк для заполнения'!D9,'Бланк для заполнения'!I9))</f>
        <v>0</v>
      </c>
      <c r="G1148" s="2">
        <f>IF(F1148=TRUE,'Бланк для заполнения'!I9,0)</f>
        <v>0</v>
      </c>
      <c r="H1148" s="9"/>
      <c r="I1148" s="3"/>
      <c r="J1148"/>
      <c r="K1148"/>
      <c r="L1148"/>
      <c r="M1148"/>
      <c r="N1148"/>
      <c r="O1148"/>
      <c r="P1148"/>
    </row>
    <row r="1149" spans="1:16" ht="13.5" hidden="1" customHeight="1" x14ac:dyDescent="0.2">
      <c r="A1149" s="4"/>
      <c r="B1149" s="171"/>
      <c r="C1149" s="2"/>
      <c r="D1149" s="2"/>
      <c r="E1149" s="172">
        <v>4</v>
      </c>
      <c r="F1149" s="2" t="b">
        <f>AND(IF($B$1146='Бланк для заполнения'!C10,'Бланк для заполнения'!I10),IF($C$1146='Бланк для заполнения'!D10,'Бланк для заполнения'!I10))</f>
        <v>0</v>
      </c>
      <c r="G1149" s="2">
        <f>IF(F1149=TRUE,'Бланк для заполнения'!I10,0)</f>
        <v>0</v>
      </c>
      <c r="H1149" s="9"/>
      <c r="I1149" s="3"/>
      <c r="J1149"/>
      <c r="K1149"/>
      <c r="L1149"/>
      <c r="M1149"/>
      <c r="N1149"/>
      <c r="O1149"/>
      <c r="P1149"/>
    </row>
    <row r="1150" spans="1:16" ht="13.5" hidden="1" customHeight="1" x14ac:dyDescent="0.2">
      <c r="A1150" s="4"/>
      <c r="B1150" s="171"/>
      <c r="C1150" s="2"/>
      <c r="D1150" s="2"/>
      <c r="E1150" s="172">
        <v>5</v>
      </c>
      <c r="F1150" s="2" t="b">
        <f>AND(IF($B$1146='Бланк для заполнения'!C11,'Бланк для заполнения'!I11),IF($C$1146='Бланк для заполнения'!D11,'Бланк для заполнения'!I11))</f>
        <v>0</v>
      </c>
      <c r="G1150" s="2">
        <f>IF(F1150=TRUE,'Бланк для заполнения'!I11,0)</f>
        <v>0</v>
      </c>
      <c r="H1150" s="9"/>
      <c r="I1150" s="3"/>
      <c r="J1150"/>
      <c r="K1150"/>
      <c r="L1150"/>
      <c r="M1150"/>
      <c r="N1150"/>
      <c r="O1150"/>
      <c r="P1150"/>
    </row>
    <row r="1151" spans="1:16" ht="13.5" hidden="1" customHeight="1" x14ac:dyDescent="0.2">
      <c r="A1151" s="4"/>
      <c r="B1151" s="171"/>
      <c r="C1151" s="2"/>
      <c r="D1151" s="2"/>
      <c r="E1151" s="172">
        <v>6</v>
      </c>
      <c r="F1151" s="2" t="b">
        <f>AND(IF($B$1146='Бланк для заполнения'!C12,'Бланк для заполнения'!I12),IF($C$1146='Бланк для заполнения'!D12,'Бланк для заполнения'!I12))</f>
        <v>0</v>
      </c>
      <c r="G1151" s="2">
        <f>IF(F1151=TRUE,'Бланк для заполнения'!I12,0)</f>
        <v>0</v>
      </c>
      <c r="H1151" s="9"/>
      <c r="I1151" s="3"/>
      <c r="J1151"/>
      <c r="K1151"/>
      <c r="L1151"/>
      <c r="M1151"/>
      <c r="N1151"/>
      <c r="O1151"/>
      <c r="P1151"/>
    </row>
    <row r="1152" spans="1:16" ht="13.5" hidden="1" customHeight="1" x14ac:dyDescent="0.2">
      <c r="A1152" s="4"/>
      <c r="B1152" s="171"/>
      <c r="C1152" s="2"/>
      <c r="D1152" s="2"/>
      <c r="E1152" s="172">
        <v>7</v>
      </c>
      <c r="F1152" s="2" t="b">
        <f>AND(IF($B$1146='Бланк для заполнения'!C13,'Бланк для заполнения'!I13),IF($C$1146='Бланк для заполнения'!D13,'Бланк для заполнения'!I13))</f>
        <v>0</v>
      </c>
      <c r="G1152" s="2">
        <f>IF(F1152=TRUE,'Бланк для заполнения'!I13,0)</f>
        <v>0</v>
      </c>
      <c r="H1152" s="9"/>
      <c r="I1152" s="3"/>
      <c r="J1152"/>
      <c r="K1152"/>
      <c r="L1152"/>
      <c r="M1152"/>
      <c r="N1152"/>
      <c r="O1152"/>
      <c r="P1152"/>
    </row>
    <row r="1153" spans="1:16" ht="13.5" hidden="1" customHeight="1" x14ac:dyDescent="0.2">
      <c r="A1153" s="4"/>
      <c r="B1153" s="171"/>
      <c r="C1153" s="2"/>
      <c r="D1153" s="2"/>
      <c r="E1153" s="172">
        <v>8</v>
      </c>
      <c r="F1153" s="2" t="b">
        <f>AND(IF($B$1146='Бланк для заполнения'!C14,'Бланк для заполнения'!I14),IF($C$1146='Бланк для заполнения'!D14,'Бланк для заполнения'!I14))</f>
        <v>0</v>
      </c>
      <c r="G1153" s="2">
        <f>IF(F1153=TRUE,'Бланк для заполнения'!I14,0)</f>
        <v>0</v>
      </c>
      <c r="H1153" s="9"/>
      <c r="I1153" s="3"/>
      <c r="J1153"/>
      <c r="K1153"/>
      <c r="L1153"/>
      <c r="M1153"/>
      <c r="N1153"/>
      <c r="O1153"/>
      <c r="P1153"/>
    </row>
    <row r="1154" spans="1:16" ht="13.5" hidden="1" customHeight="1" x14ac:dyDescent="0.2">
      <c r="A1154" s="4"/>
      <c r="B1154" s="171"/>
      <c r="C1154" s="2"/>
      <c r="D1154" s="2"/>
      <c r="E1154" s="172">
        <v>9</v>
      </c>
      <c r="F1154" s="2" t="b">
        <f>AND(IF($B$1146='Бланк для заполнения'!C15,'Бланк для заполнения'!I15),IF($C$1146='Бланк для заполнения'!D15,'Бланк для заполнения'!I15))</f>
        <v>0</v>
      </c>
      <c r="G1154" s="2">
        <f>IF(F1154=TRUE,'Бланк для заполнения'!I15,0)</f>
        <v>0</v>
      </c>
      <c r="H1154" s="9"/>
      <c r="I1154" s="3"/>
      <c r="J1154"/>
      <c r="K1154"/>
      <c r="L1154"/>
      <c r="M1154"/>
      <c r="N1154"/>
      <c r="O1154"/>
      <c r="P1154"/>
    </row>
    <row r="1155" spans="1:16" ht="13.5" hidden="1" customHeight="1" x14ac:dyDescent="0.2">
      <c r="A1155" s="4"/>
      <c r="B1155" s="171"/>
      <c r="C1155" s="2"/>
      <c r="D1155" s="2"/>
      <c r="E1155" s="172">
        <v>10</v>
      </c>
      <c r="F1155" s="2" t="b">
        <f>AND(IF($B$1146='Бланк для заполнения'!C16,'Бланк для заполнения'!I16),IF($C$1146='Бланк для заполнения'!D16,'Бланк для заполнения'!I16))</f>
        <v>0</v>
      </c>
      <c r="G1155" s="2">
        <f>IF(F1155=TRUE,'Бланк для заполнения'!I16,0)</f>
        <v>0</v>
      </c>
      <c r="H1155" s="9"/>
      <c r="I1155" s="3"/>
      <c r="J1155"/>
      <c r="K1155"/>
      <c r="L1155"/>
      <c r="M1155"/>
      <c r="N1155"/>
      <c r="O1155"/>
      <c r="P1155"/>
    </row>
    <row r="1156" spans="1:16" ht="13.5" hidden="1" customHeight="1" x14ac:dyDescent="0.2">
      <c r="A1156" s="4"/>
      <c r="B1156" s="171"/>
      <c r="C1156" s="2"/>
      <c r="D1156" s="2"/>
      <c r="E1156" s="172">
        <v>11</v>
      </c>
      <c r="F1156" s="2" t="b">
        <f>AND(IF($B$1146='Бланк для заполнения'!C17,'Бланк для заполнения'!I17),IF($C$1146='Бланк для заполнения'!D17,'Бланк для заполнения'!I17))</f>
        <v>0</v>
      </c>
      <c r="G1156" s="2">
        <f>IF(F1156=TRUE,'Бланк для заполнения'!I17,0)</f>
        <v>0</v>
      </c>
      <c r="H1156" s="9"/>
      <c r="I1156" s="3"/>
      <c r="J1156"/>
      <c r="K1156"/>
      <c r="L1156"/>
      <c r="M1156"/>
      <c r="N1156"/>
      <c r="O1156"/>
      <c r="P1156"/>
    </row>
    <row r="1157" spans="1:16" ht="13.5" hidden="1" customHeight="1" x14ac:dyDescent="0.2">
      <c r="A1157" s="4"/>
      <c r="B1157" s="171"/>
      <c r="C1157" s="2"/>
      <c r="D1157" s="2"/>
      <c r="E1157" s="172">
        <v>12</v>
      </c>
      <c r="F1157" s="2" t="b">
        <f>AND(IF($B$1146='Бланк для заполнения'!C18,'Бланк для заполнения'!I18),IF($C$1146='Бланк для заполнения'!D18,'Бланк для заполнения'!I18))</f>
        <v>0</v>
      </c>
      <c r="G1157" s="2">
        <f>IF(F1157=TRUE,'Бланк для заполнения'!I18,0)</f>
        <v>0</v>
      </c>
      <c r="H1157" s="9"/>
      <c r="I1157" s="3"/>
      <c r="J1157"/>
      <c r="K1157"/>
      <c r="L1157"/>
      <c r="M1157"/>
      <c r="N1157"/>
      <c r="O1157"/>
      <c r="P1157"/>
    </row>
    <row r="1158" spans="1:16" ht="13.5" hidden="1" customHeight="1" x14ac:dyDescent="0.2">
      <c r="A1158" s="4"/>
      <c r="B1158" s="171"/>
      <c r="C1158" s="2"/>
      <c r="D1158" s="2"/>
      <c r="E1158" s="172">
        <v>13</v>
      </c>
      <c r="F1158" s="2" t="b">
        <f>AND(IF($B$1146='Бланк для заполнения'!C19,'Бланк для заполнения'!I19),IF($C$1146='Бланк для заполнения'!D19,'Бланк для заполнения'!I19))</f>
        <v>0</v>
      </c>
      <c r="G1158" s="2">
        <f>IF(F1158=TRUE,'Бланк для заполнения'!I19,0)</f>
        <v>0</v>
      </c>
      <c r="H1158" s="9"/>
      <c r="I1158" s="3"/>
      <c r="J1158"/>
      <c r="K1158"/>
      <c r="L1158"/>
      <c r="M1158"/>
      <c r="N1158"/>
      <c r="O1158"/>
      <c r="P1158"/>
    </row>
    <row r="1159" spans="1:16" ht="13.5" hidden="1" customHeight="1" x14ac:dyDescent="0.2">
      <c r="A1159" s="4"/>
      <c r="B1159" s="171"/>
      <c r="C1159" s="2"/>
      <c r="D1159" s="2"/>
      <c r="E1159" s="172">
        <v>14</v>
      </c>
      <c r="F1159" s="2" t="b">
        <f>AND(IF($B$1146='Бланк для заполнения'!C20,'Бланк для заполнения'!I20),IF($C$1146='Бланк для заполнения'!D20,'Бланк для заполнения'!I20))</f>
        <v>0</v>
      </c>
      <c r="G1159" s="2">
        <f>IF(F1159=TRUE,'Бланк для заполнения'!I20,0)</f>
        <v>0</v>
      </c>
      <c r="H1159" s="9"/>
      <c r="I1159" s="3"/>
      <c r="J1159"/>
      <c r="K1159"/>
      <c r="L1159"/>
      <c r="M1159"/>
      <c r="N1159"/>
      <c r="O1159"/>
      <c r="P1159"/>
    </row>
    <row r="1160" spans="1:16" ht="13.5" hidden="1" customHeight="1" x14ac:dyDescent="0.2">
      <c r="A1160" s="4"/>
      <c r="B1160" s="171"/>
      <c r="C1160" s="2"/>
      <c r="D1160" s="2"/>
      <c r="E1160" s="172">
        <v>15</v>
      </c>
      <c r="F1160" s="2" t="b">
        <f>AND(IF($B$1146='Бланк для заполнения'!C21,'Бланк для заполнения'!I21),IF($C$1146='Бланк для заполнения'!D21,'Бланк для заполнения'!I21))</f>
        <v>0</v>
      </c>
      <c r="G1160" s="2">
        <f>IF(F1160=TRUE,'Бланк для заполнения'!I21,0)</f>
        <v>0</v>
      </c>
      <c r="H1160" s="9"/>
      <c r="I1160" s="3"/>
      <c r="J1160"/>
      <c r="K1160"/>
      <c r="L1160"/>
      <c r="M1160"/>
      <c r="N1160"/>
      <c r="O1160"/>
      <c r="P1160"/>
    </row>
    <row r="1161" spans="1:16" ht="13.5" hidden="1" customHeight="1" x14ac:dyDescent="0.2">
      <c r="A1161" s="4"/>
      <c r="B1161" s="171"/>
      <c r="C1161" s="2"/>
      <c r="D1161" s="2"/>
      <c r="E1161" s="172">
        <v>16</v>
      </c>
      <c r="F1161" s="2" t="b">
        <f>AND(IF($B$1146='Бланк для заполнения'!C22,'Бланк для заполнения'!I22),IF($C$1146='Бланк для заполнения'!D22,'Бланк для заполнения'!I22))</f>
        <v>0</v>
      </c>
      <c r="G1161" s="2">
        <f>IF(F1161=TRUE,'Бланк для заполнения'!I22,0)</f>
        <v>0</v>
      </c>
      <c r="H1161" s="9"/>
      <c r="I1161" s="3"/>
      <c r="J1161"/>
      <c r="K1161"/>
      <c r="L1161"/>
      <c r="M1161"/>
      <c r="N1161"/>
      <c r="O1161"/>
      <c r="P1161"/>
    </row>
    <row r="1162" spans="1:16" ht="13.5" hidden="1" customHeight="1" x14ac:dyDescent="0.2">
      <c r="A1162" s="4"/>
      <c r="B1162" s="171"/>
      <c r="C1162" s="2"/>
      <c r="D1162" s="2"/>
      <c r="E1162" s="172">
        <v>17</v>
      </c>
      <c r="F1162" s="2" t="b">
        <f>AND(IF($B$1146='Бланк для заполнения'!C23,'Бланк для заполнения'!I23),IF($C$1146='Бланк для заполнения'!D23,'Бланк для заполнения'!I23))</f>
        <v>0</v>
      </c>
      <c r="G1162" s="2">
        <f>IF(F1162=TRUE,'Бланк для заполнения'!I23,0)</f>
        <v>0</v>
      </c>
      <c r="H1162" s="9"/>
      <c r="I1162" s="3"/>
      <c r="J1162"/>
      <c r="K1162"/>
      <c r="L1162"/>
      <c r="M1162"/>
      <c r="N1162"/>
      <c r="O1162"/>
      <c r="P1162"/>
    </row>
    <row r="1163" spans="1:16" ht="13.5" hidden="1" customHeight="1" x14ac:dyDescent="0.2">
      <c r="A1163" s="4"/>
      <c r="B1163" s="171"/>
      <c r="C1163" s="2"/>
      <c r="D1163" s="2"/>
      <c r="E1163" s="172">
        <v>18</v>
      </c>
      <c r="F1163" s="2" t="b">
        <f>AND(IF($B$1146='Бланк для заполнения'!C24,'Бланк для заполнения'!I24),IF($C$1146='Бланк для заполнения'!D24,'Бланк для заполнения'!I24))</f>
        <v>0</v>
      </c>
      <c r="G1163" s="2">
        <f>IF(F1163=TRUE,'Бланк для заполнения'!I24,0)</f>
        <v>0</v>
      </c>
      <c r="H1163" s="9"/>
      <c r="I1163" s="3"/>
      <c r="J1163"/>
      <c r="K1163"/>
      <c r="L1163"/>
      <c r="M1163"/>
      <c r="N1163"/>
      <c r="O1163"/>
      <c r="P1163"/>
    </row>
    <row r="1164" spans="1:16" ht="13.5" hidden="1" customHeight="1" x14ac:dyDescent="0.2">
      <c r="A1164" s="4"/>
      <c r="B1164" s="171"/>
      <c r="C1164" s="2"/>
      <c r="D1164" s="2"/>
      <c r="E1164" s="172">
        <v>19</v>
      </c>
      <c r="F1164" s="2" t="b">
        <f>AND(IF($B$1146='Бланк для заполнения'!C25,'Бланк для заполнения'!I25),IF($C$1146='Бланк для заполнения'!D25,'Бланк для заполнения'!I25))</f>
        <v>0</v>
      </c>
      <c r="G1164" s="2">
        <f>IF(F1164=TRUE,'Бланк для заполнения'!I25,0)</f>
        <v>0</v>
      </c>
      <c r="H1164" s="9"/>
      <c r="I1164" s="3"/>
      <c r="J1164"/>
      <c r="K1164"/>
      <c r="L1164"/>
      <c r="M1164"/>
      <c r="N1164"/>
      <c r="O1164"/>
      <c r="P1164"/>
    </row>
    <row r="1165" spans="1:16" ht="13.5" hidden="1" customHeight="1" x14ac:dyDescent="0.2">
      <c r="A1165" s="4"/>
      <c r="B1165" s="171"/>
      <c r="C1165" s="2"/>
      <c r="D1165" s="2"/>
      <c r="E1165" s="172">
        <v>20</v>
      </c>
      <c r="F1165" s="2" t="b">
        <f>AND(IF($B$1146='Бланк для заполнения'!C26,'Бланк для заполнения'!I26),IF($C$1146='Бланк для заполнения'!D26,'Бланк для заполнения'!I26))</f>
        <v>0</v>
      </c>
      <c r="G1165" s="2">
        <f>IF(F1165=TRUE,'Бланк для заполнения'!I26,0)</f>
        <v>0</v>
      </c>
      <c r="H1165" s="9"/>
      <c r="I1165" s="3"/>
      <c r="J1165"/>
      <c r="K1165"/>
      <c r="L1165"/>
      <c r="M1165"/>
      <c r="N1165"/>
      <c r="O1165"/>
      <c r="P1165"/>
    </row>
    <row r="1166" spans="1:16" ht="13.5" hidden="1" customHeight="1" x14ac:dyDescent="0.2">
      <c r="A1166" s="4"/>
      <c r="B1166" s="171"/>
      <c r="C1166" s="2"/>
      <c r="D1166" s="2"/>
      <c r="E1166" s="172">
        <v>21</v>
      </c>
      <c r="F1166" s="2" t="b">
        <f>AND(IF($B$1146='Бланк для заполнения'!C27,'Бланк для заполнения'!I27),IF($C$1146='Бланк для заполнения'!D27,'Бланк для заполнения'!I27))</f>
        <v>0</v>
      </c>
      <c r="G1166" s="2">
        <f>IF(F1166=TRUE,'Бланк для заполнения'!I27,0)</f>
        <v>0</v>
      </c>
      <c r="H1166" s="9"/>
      <c r="I1166" s="3"/>
      <c r="J1166"/>
      <c r="K1166"/>
      <c r="L1166"/>
      <c r="M1166"/>
      <c r="N1166"/>
      <c r="O1166"/>
      <c r="P1166"/>
    </row>
    <row r="1167" spans="1:16" ht="13.5" hidden="1" customHeight="1" x14ac:dyDescent="0.2">
      <c r="A1167" s="4"/>
      <c r="B1167" s="171"/>
      <c r="C1167" s="2"/>
      <c r="D1167" s="2"/>
      <c r="E1167" s="172">
        <v>22</v>
      </c>
      <c r="F1167" s="2" t="b">
        <f>AND(IF($B$1146='Бланк для заполнения'!C28,'Бланк для заполнения'!I28),IF($C$1146='Бланк для заполнения'!D28,'Бланк для заполнения'!I28))</f>
        <v>0</v>
      </c>
      <c r="G1167" s="2">
        <f>IF(F1167=TRUE,'Бланк для заполнения'!I28,0)</f>
        <v>0</v>
      </c>
      <c r="H1167" s="9"/>
      <c r="I1167" s="3"/>
      <c r="J1167"/>
      <c r="K1167"/>
      <c r="L1167"/>
      <c r="M1167"/>
      <c r="N1167"/>
      <c r="O1167"/>
      <c r="P1167"/>
    </row>
    <row r="1168" spans="1:16" ht="13.5" hidden="1" customHeight="1" x14ac:dyDescent="0.2">
      <c r="A1168" s="4"/>
      <c r="B1168" s="171"/>
      <c r="C1168" s="2"/>
      <c r="D1168" s="2"/>
      <c r="E1168" s="172">
        <v>23</v>
      </c>
      <c r="F1168" s="2" t="b">
        <f>AND(IF($B$1146='Бланк для заполнения'!C29,'Бланк для заполнения'!I29),IF($C$1146='Бланк для заполнения'!D29,'Бланк для заполнения'!I29))</f>
        <v>0</v>
      </c>
      <c r="G1168" s="2">
        <f>IF(F1168=TRUE,'Бланк для заполнения'!I29,0)</f>
        <v>0</v>
      </c>
      <c r="H1168" s="9"/>
      <c r="I1168" s="3"/>
      <c r="J1168"/>
      <c r="K1168"/>
      <c r="L1168"/>
      <c r="M1168"/>
      <c r="N1168"/>
      <c r="O1168"/>
      <c r="P1168"/>
    </row>
    <row r="1169" spans="1:16" ht="13.5" hidden="1" customHeight="1" x14ac:dyDescent="0.2">
      <c r="A1169" s="4"/>
      <c r="B1169" s="171"/>
      <c r="C1169" s="2"/>
      <c r="D1169" s="2"/>
      <c r="E1169" s="172">
        <v>24</v>
      </c>
      <c r="F1169" s="2" t="b">
        <f>AND(IF($B$1146='Бланк для заполнения'!C30,'Бланк для заполнения'!I30),IF($C$1146='Бланк для заполнения'!D30,'Бланк для заполнения'!I30))</f>
        <v>0</v>
      </c>
      <c r="G1169" s="2">
        <f>IF(F1169=TRUE,'Бланк для заполнения'!I30,0)</f>
        <v>0</v>
      </c>
      <c r="H1169" s="9"/>
      <c r="I1169" s="3"/>
      <c r="J1169"/>
      <c r="K1169"/>
      <c r="L1169"/>
      <c r="M1169"/>
      <c r="N1169"/>
      <c r="O1169"/>
      <c r="P1169"/>
    </row>
    <row r="1170" spans="1:16" ht="13.5" hidden="1" customHeight="1" x14ac:dyDescent="0.2">
      <c r="A1170" s="4"/>
      <c r="B1170" s="171"/>
      <c r="C1170" s="2"/>
      <c r="D1170" s="2"/>
      <c r="E1170" s="172">
        <v>25</v>
      </c>
      <c r="F1170" s="2" t="b">
        <f>AND(IF($B$1146='Бланк для заполнения'!C31,'Бланк для заполнения'!I31),IF($C$1146='Бланк для заполнения'!D31,'Бланк для заполнения'!I31))</f>
        <v>0</v>
      </c>
      <c r="G1170" s="2">
        <f>IF(F1170=TRUE,'Бланк для заполнения'!I31,0)</f>
        <v>0</v>
      </c>
      <c r="H1170" s="9"/>
      <c r="I1170" s="3"/>
      <c r="J1170"/>
      <c r="K1170"/>
      <c r="L1170"/>
      <c r="M1170"/>
      <c r="N1170"/>
      <c r="O1170"/>
      <c r="P1170"/>
    </row>
    <row r="1171" spans="1:16" ht="13.5" hidden="1" customHeight="1" x14ac:dyDescent="0.2">
      <c r="A1171" s="4"/>
      <c r="B1171" s="171"/>
      <c r="C1171" s="2"/>
      <c r="D1171" s="2"/>
      <c r="E1171" s="172">
        <v>26</v>
      </c>
      <c r="F1171" s="2" t="b">
        <f>AND(IF($B$1146='Бланк для заполнения'!C32,'Бланк для заполнения'!I32),IF($C$1146='Бланк для заполнения'!D32,'Бланк для заполнения'!I32))</f>
        <v>0</v>
      </c>
      <c r="G1171" s="2">
        <f>IF(F1171=TRUE,'Бланк для заполнения'!I32,0)</f>
        <v>0</v>
      </c>
      <c r="H1171" s="9"/>
      <c r="I1171" s="3"/>
      <c r="J1171"/>
      <c r="K1171"/>
      <c r="L1171"/>
      <c r="M1171"/>
      <c r="N1171"/>
      <c r="O1171"/>
      <c r="P1171"/>
    </row>
    <row r="1172" spans="1:16" ht="13.5" hidden="1" customHeight="1" x14ac:dyDescent="0.2">
      <c r="A1172" s="4"/>
      <c r="B1172" s="171"/>
      <c r="C1172" s="2"/>
      <c r="D1172" s="2"/>
      <c r="E1172" s="172">
        <v>27</v>
      </c>
      <c r="F1172" s="2" t="b">
        <f>AND(IF($B$1146='Бланк для заполнения'!C33,'Бланк для заполнения'!I33),IF($C$1146='Бланк для заполнения'!D33,'Бланк для заполнения'!I33))</f>
        <v>0</v>
      </c>
      <c r="G1172" s="2">
        <f>IF(F1172=TRUE,'Бланк для заполнения'!I33,0)</f>
        <v>0</v>
      </c>
      <c r="H1172" s="9"/>
      <c r="I1172" s="3"/>
      <c r="J1172"/>
      <c r="K1172"/>
      <c r="L1172"/>
      <c r="M1172"/>
      <c r="N1172"/>
      <c r="O1172"/>
      <c r="P1172"/>
    </row>
    <row r="1173" spans="1:16" ht="13.5" hidden="1" customHeight="1" x14ac:dyDescent="0.2">
      <c r="A1173" s="4"/>
      <c r="B1173" s="171"/>
      <c r="C1173" s="2"/>
      <c r="D1173" s="2"/>
      <c r="E1173" s="172">
        <v>28</v>
      </c>
      <c r="F1173" s="2" t="b">
        <f>AND(IF($B$1146='Бланк для заполнения'!C34,'Бланк для заполнения'!I34),IF($C$1146='Бланк для заполнения'!D34,'Бланк для заполнения'!I34))</f>
        <v>0</v>
      </c>
      <c r="G1173" s="2">
        <f>IF(F1173=TRUE,'Бланк для заполнения'!I34,0)</f>
        <v>0</v>
      </c>
      <c r="H1173" s="9"/>
      <c r="I1173" s="3"/>
      <c r="J1173"/>
      <c r="K1173"/>
      <c r="L1173"/>
      <c r="M1173"/>
      <c r="N1173"/>
      <c r="O1173"/>
      <c r="P1173"/>
    </row>
    <row r="1174" spans="1:16" ht="13.5" hidden="1" customHeight="1" x14ac:dyDescent="0.2">
      <c r="A1174" s="4"/>
      <c r="B1174" s="171"/>
      <c r="C1174" s="2"/>
      <c r="D1174" s="2"/>
      <c r="E1174" s="172">
        <v>29</v>
      </c>
      <c r="F1174" s="2" t="b">
        <f>AND(IF($B$1146='Бланк для заполнения'!C35,'Бланк для заполнения'!I35),IF($C$1146='Бланк для заполнения'!D35,'Бланк для заполнения'!I35))</f>
        <v>0</v>
      </c>
      <c r="G1174" s="2">
        <f>IF(F1174=TRUE,'Бланк для заполнения'!I35,0)</f>
        <v>0</v>
      </c>
      <c r="H1174" s="9"/>
      <c r="I1174" s="3"/>
      <c r="J1174"/>
      <c r="K1174"/>
      <c r="L1174"/>
      <c r="M1174"/>
      <c r="N1174"/>
      <c r="O1174"/>
      <c r="P1174"/>
    </row>
    <row r="1175" spans="1:16" ht="13.5" hidden="1" customHeight="1" x14ac:dyDescent="0.2">
      <c r="A1175" s="4"/>
      <c r="B1175" s="171"/>
      <c r="C1175" s="2"/>
      <c r="D1175" s="2"/>
      <c r="E1175" s="172">
        <v>30</v>
      </c>
      <c r="F1175" s="2" t="b">
        <f>AND(IF($B$1146='Бланк для заполнения'!C36,'Бланк для заполнения'!I36),IF($C$1146='Бланк для заполнения'!D36,'Бланк для заполнения'!I36))</f>
        <v>0</v>
      </c>
      <c r="G1175" s="2">
        <f>IF(F1175=TRUE,'Бланк для заполнения'!I36,0)</f>
        <v>0</v>
      </c>
      <c r="H1175" s="9"/>
      <c r="I1175" s="3"/>
      <c r="J1175"/>
      <c r="K1175"/>
      <c r="L1175"/>
      <c r="M1175"/>
      <c r="N1175"/>
      <c r="O1175"/>
      <c r="P1175"/>
    </row>
    <row r="1176" spans="1:16" x14ac:dyDescent="0.2">
      <c r="A1176" s="18"/>
      <c r="B1176" s="185" t="s">
        <v>228</v>
      </c>
      <c r="C1176" s="186" t="s">
        <v>213</v>
      </c>
      <c r="D1176" s="186"/>
      <c r="E1176" s="180">
        <v>1</v>
      </c>
      <c r="F1176" s="181" t="b">
        <f>AND(IF($B$966='Бланк для заполнения'!C7,'Бланк для заполнения'!I7),IF($C$1176='Бланк для заполнения'!J7,'Бланк для заполнения'!I7))</f>
        <v>0</v>
      </c>
      <c r="G1176" s="181">
        <f>IF(F1176=TRUE,'Бланк для заполнения'!I7,0)</f>
        <v>0</v>
      </c>
      <c r="H1176" s="184">
        <f>CEILING((SUM(G1176:G1205)/1000),1)</f>
        <v>0</v>
      </c>
      <c r="I1176" s="19"/>
    </row>
    <row r="1177" spans="1:16" ht="13.5" hidden="1" customHeight="1" x14ac:dyDescent="0.2">
      <c r="A1177" s="4"/>
      <c r="B1177" s="171"/>
      <c r="C1177" s="2"/>
      <c r="D1177" s="2"/>
      <c r="E1177" s="172">
        <v>2</v>
      </c>
      <c r="F1177" s="2" t="b">
        <f>AND(IF($B$966='Бланк для заполнения'!C8,'Бланк для заполнения'!I8),IF($C$1176='Бланк для заполнения'!J8,'Бланк для заполнения'!I8))</f>
        <v>0</v>
      </c>
      <c r="G1177" s="2">
        <f>IF(F1177=TRUE,'Бланк для заполнения'!I8,0)</f>
        <v>0</v>
      </c>
      <c r="H1177" s="9"/>
      <c r="I1177" s="3"/>
      <c r="J1177"/>
      <c r="K1177"/>
      <c r="L1177"/>
      <c r="M1177"/>
      <c r="N1177"/>
      <c r="O1177"/>
      <c r="P1177"/>
    </row>
    <row r="1178" spans="1:16" ht="13.5" hidden="1" customHeight="1" x14ac:dyDescent="0.2">
      <c r="A1178" s="4"/>
      <c r="B1178" s="171"/>
      <c r="C1178" s="2"/>
      <c r="D1178" s="2"/>
      <c r="E1178" s="172">
        <v>3</v>
      </c>
      <c r="F1178" s="2" t="b">
        <f>AND(IF($B$966='Бланк для заполнения'!C9,'Бланк для заполнения'!I9),IF($C$1176='Бланк для заполнения'!J9,'Бланк для заполнения'!I9))</f>
        <v>0</v>
      </c>
      <c r="G1178" s="2">
        <f>IF(F1178=TRUE,'Бланк для заполнения'!I9,0)</f>
        <v>0</v>
      </c>
      <c r="H1178" s="9"/>
      <c r="I1178" s="3"/>
      <c r="J1178"/>
      <c r="K1178"/>
      <c r="L1178"/>
      <c r="M1178"/>
      <c r="N1178"/>
      <c r="O1178"/>
      <c r="P1178"/>
    </row>
    <row r="1179" spans="1:16" ht="13.5" hidden="1" customHeight="1" x14ac:dyDescent="0.2">
      <c r="A1179" s="4"/>
      <c r="B1179" s="171"/>
      <c r="C1179" s="2"/>
      <c r="D1179" s="2"/>
      <c r="E1179" s="172">
        <v>4</v>
      </c>
      <c r="F1179" s="2" t="b">
        <f>AND(IF($B$966='Бланк для заполнения'!C10,'Бланк для заполнения'!I10),IF($C$1176='Бланк для заполнения'!J10,'Бланк для заполнения'!I10))</f>
        <v>0</v>
      </c>
      <c r="G1179" s="2">
        <f>IF(F1179=TRUE,'Бланк для заполнения'!I10,0)</f>
        <v>0</v>
      </c>
      <c r="H1179" s="9"/>
      <c r="I1179" s="3"/>
      <c r="J1179"/>
      <c r="K1179"/>
      <c r="L1179"/>
      <c r="M1179"/>
      <c r="N1179"/>
      <c r="O1179"/>
      <c r="P1179"/>
    </row>
    <row r="1180" spans="1:16" ht="13.5" hidden="1" customHeight="1" x14ac:dyDescent="0.2">
      <c r="A1180" s="4"/>
      <c r="B1180" s="171"/>
      <c r="C1180" s="2"/>
      <c r="D1180" s="2"/>
      <c r="E1180" s="172">
        <v>5</v>
      </c>
      <c r="F1180" s="2" t="b">
        <f>AND(IF($B$966='Бланк для заполнения'!C11,'Бланк для заполнения'!I11),IF($C$1176='Бланк для заполнения'!J11,'Бланк для заполнения'!I11))</f>
        <v>0</v>
      </c>
      <c r="G1180" s="2">
        <f>IF(F1180=TRUE,'Бланк для заполнения'!I11,0)</f>
        <v>0</v>
      </c>
      <c r="H1180" s="9"/>
      <c r="I1180" s="3"/>
      <c r="J1180"/>
      <c r="K1180"/>
      <c r="L1180"/>
      <c r="M1180"/>
      <c r="N1180"/>
      <c r="O1180"/>
      <c r="P1180"/>
    </row>
    <row r="1181" spans="1:16" ht="13.5" hidden="1" customHeight="1" x14ac:dyDescent="0.2">
      <c r="A1181" s="4"/>
      <c r="B1181" s="171"/>
      <c r="C1181" s="2"/>
      <c r="D1181" s="2"/>
      <c r="E1181" s="172">
        <v>6</v>
      </c>
      <c r="F1181" s="2" t="b">
        <f>AND(IF($B$966='Бланк для заполнения'!C12,'Бланк для заполнения'!I12),IF($C$1176='Бланк для заполнения'!J12,'Бланк для заполнения'!I12))</f>
        <v>0</v>
      </c>
      <c r="G1181" s="2">
        <f>IF(F1181=TRUE,'Бланк для заполнения'!I12,0)</f>
        <v>0</v>
      </c>
      <c r="H1181" s="9"/>
      <c r="I1181" s="3"/>
      <c r="J1181"/>
      <c r="K1181"/>
      <c r="L1181"/>
      <c r="M1181"/>
      <c r="N1181"/>
      <c r="O1181"/>
      <c r="P1181"/>
    </row>
    <row r="1182" spans="1:16" ht="13.5" hidden="1" customHeight="1" x14ac:dyDescent="0.2">
      <c r="A1182" s="4"/>
      <c r="B1182" s="171"/>
      <c r="C1182" s="2"/>
      <c r="D1182" s="2"/>
      <c r="E1182" s="172">
        <v>7</v>
      </c>
      <c r="F1182" s="2" t="b">
        <f>AND(IF($B$966='Бланк для заполнения'!C13,'Бланк для заполнения'!I13),IF($C$1176='Бланк для заполнения'!J13,'Бланк для заполнения'!I13))</f>
        <v>0</v>
      </c>
      <c r="G1182" s="2">
        <f>IF(F1182=TRUE,'Бланк для заполнения'!I13,0)</f>
        <v>0</v>
      </c>
      <c r="H1182" s="9"/>
      <c r="I1182" s="3"/>
      <c r="J1182"/>
      <c r="K1182"/>
      <c r="L1182"/>
      <c r="M1182"/>
      <c r="N1182"/>
      <c r="O1182"/>
      <c r="P1182"/>
    </row>
    <row r="1183" spans="1:16" ht="13.5" hidden="1" customHeight="1" x14ac:dyDescent="0.2">
      <c r="A1183" s="4"/>
      <c r="B1183" s="171"/>
      <c r="C1183" s="2"/>
      <c r="D1183" s="2"/>
      <c r="E1183" s="172">
        <v>8</v>
      </c>
      <c r="F1183" s="2" t="b">
        <f>AND(IF($B$966='Бланк для заполнения'!C14,'Бланк для заполнения'!I14),IF($C$1176='Бланк для заполнения'!J14,'Бланк для заполнения'!I14))</f>
        <v>0</v>
      </c>
      <c r="G1183" s="2">
        <f>IF(F1183=TRUE,'Бланк для заполнения'!I14,0)</f>
        <v>0</v>
      </c>
      <c r="H1183" s="9"/>
      <c r="I1183" s="3"/>
      <c r="J1183"/>
      <c r="K1183"/>
      <c r="L1183"/>
      <c r="M1183"/>
      <c r="N1183"/>
      <c r="O1183"/>
      <c r="P1183"/>
    </row>
    <row r="1184" spans="1:16" ht="13.5" hidden="1" customHeight="1" x14ac:dyDescent="0.2">
      <c r="A1184" s="4"/>
      <c r="B1184" s="171"/>
      <c r="C1184" s="2"/>
      <c r="D1184" s="2"/>
      <c r="E1184" s="172">
        <v>9</v>
      </c>
      <c r="F1184" s="2" t="b">
        <f>AND(IF($B$966='Бланк для заполнения'!C15,'Бланк для заполнения'!I15),IF($C$1176='Бланк для заполнения'!J15,'Бланк для заполнения'!I15))</f>
        <v>0</v>
      </c>
      <c r="G1184" s="2">
        <f>IF(F1184=TRUE,'Бланк для заполнения'!I15,0)</f>
        <v>0</v>
      </c>
      <c r="H1184" s="9"/>
      <c r="I1184" s="3"/>
      <c r="J1184"/>
      <c r="K1184"/>
      <c r="L1184"/>
      <c r="M1184"/>
      <c r="N1184"/>
      <c r="O1184"/>
      <c r="P1184"/>
    </row>
    <row r="1185" spans="1:16" ht="13.5" hidden="1" customHeight="1" x14ac:dyDescent="0.2">
      <c r="A1185" s="4"/>
      <c r="B1185" s="171"/>
      <c r="C1185" s="2"/>
      <c r="D1185" s="2"/>
      <c r="E1185" s="172">
        <v>10</v>
      </c>
      <c r="F1185" s="2" t="b">
        <f>AND(IF($B$966='Бланк для заполнения'!C16,'Бланк для заполнения'!I16),IF($C$1176='Бланк для заполнения'!J16,'Бланк для заполнения'!I16))</f>
        <v>0</v>
      </c>
      <c r="G1185" s="2">
        <f>IF(F1185=TRUE,'Бланк для заполнения'!I16,0)</f>
        <v>0</v>
      </c>
      <c r="H1185" s="9"/>
      <c r="I1185" s="3"/>
      <c r="J1185"/>
      <c r="K1185"/>
      <c r="L1185"/>
      <c r="M1185"/>
      <c r="N1185"/>
      <c r="O1185"/>
      <c r="P1185"/>
    </row>
    <row r="1186" spans="1:16" ht="13.5" hidden="1" customHeight="1" x14ac:dyDescent="0.2">
      <c r="A1186" s="4"/>
      <c r="B1186" s="171"/>
      <c r="C1186" s="2"/>
      <c r="D1186" s="2"/>
      <c r="E1186" s="172">
        <v>11</v>
      </c>
      <c r="F1186" s="2" t="b">
        <f>AND(IF($B$966='Бланк для заполнения'!C17,'Бланк для заполнения'!I17),IF($C$1176='Бланк для заполнения'!J17,'Бланк для заполнения'!I17))</f>
        <v>0</v>
      </c>
      <c r="G1186" s="2">
        <f>IF(F1186=TRUE,'Бланк для заполнения'!I17,0)</f>
        <v>0</v>
      </c>
      <c r="H1186" s="9"/>
      <c r="I1186" s="3"/>
      <c r="J1186"/>
      <c r="K1186"/>
      <c r="L1186"/>
      <c r="M1186"/>
      <c r="N1186"/>
      <c r="O1186"/>
      <c r="P1186"/>
    </row>
    <row r="1187" spans="1:16" ht="13.5" hidden="1" customHeight="1" x14ac:dyDescent="0.2">
      <c r="A1187" s="4"/>
      <c r="B1187" s="171"/>
      <c r="C1187" s="2"/>
      <c r="D1187" s="2"/>
      <c r="E1187" s="172">
        <v>12</v>
      </c>
      <c r="F1187" s="2" t="b">
        <f>AND(IF($B$966='Бланк для заполнения'!C18,'Бланк для заполнения'!I18),IF($C$1176='Бланк для заполнения'!J18,'Бланк для заполнения'!I18))</f>
        <v>0</v>
      </c>
      <c r="G1187" s="2">
        <f>IF(F1187=TRUE,'Бланк для заполнения'!I18,0)</f>
        <v>0</v>
      </c>
      <c r="H1187" s="9"/>
      <c r="I1187" s="3"/>
      <c r="J1187"/>
      <c r="K1187"/>
      <c r="L1187"/>
      <c r="M1187"/>
      <c r="N1187"/>
      <c r="O1187"/>
      <c r="P1187"/>
    </row>
    <row r="1188" spans="1:16" ht="13.5" hidden="1" customHeight="1" x14ac:dyDescent="0.2">
      <c r="A1188" s="4"/>
      <c r="B1188" s="171"/>
      <c r="C1188" s="2"/>
      <c r="D1188" s="2"/>
      <c r="E1188" s="172">
        <v>13</v>
      </c>
      <c r="F1188" s="2" t="b">
        <f>AND(IF($B$966='Бланк для заполнения'!C19,'Бланк для заполнения'!I19),IF($C$1176='Бланк для заполнения'!J19,'Бланк для заполнения'!I19))</f>
        <v>0</v>
      </c>
      <c r="G1188" s="2">
        <f>IF(F1188=TRUE,'Бланк для заполнения'!I19,0)</f>
        <v>0</v>
      </c>
      <c r="H1188" s="9"/>
      <c r="I1188" s="3"/>
      <c r="J1188"/>
      <c r="K1188"/>
      <c r="L1188"/>
      <c r="M1188"/>
      <c r="N1188"/>
      <c r="O1188"/>
      <c r="P1188"/>
    </row>
    <row r="1189" spans="1:16" ht="13.5" hidden="1" customHeight="1" x14ac:dyDescent="0.2">
      <c r="A1189" s="4"/>
      <c r="B1189" s="171"/>
      <c r="C1189" s="2"/>
      <c r="D1189" s="2"/>
      <c r="E1189" s="172">
        <v>14</v>
      </c>
      <c r="F1189" s="2" t="b">
        <f>AND(IF($B$966='Бланк для заполнения'!C20,'Бланк для заполнения'!I20),IF($C$1176='Бланк для заполнения'!J20,'Бланк для заполнения'!I20))</f>
        <v>0</v>
      </c>
      <c r="G1189" s="2">
        <f>IF(F1189=TRUE,'Бланк для заполнения'!I20,0)</f>
        <v>0</v>
      </c>
      <c r="H1189" s="9"/>
      <c r="I1189" s="3"/>
      <c r="J1189"/>
      <c r="K1189"/>
      <c r="L1189"/>
      <c r="M1189"/>
      <c r="N1189"/>
      <c r="O1189"/>
      <c r="P1189"/>
    </row>
    <row r="1190" spans="1:16" ht="13.5" hidden="1" customHeight="1" x14ac:dyDescent="0.2">
      <c r="A1190" s="4"/>
      <c r="B1190" s="171"/>
      <c r="C1190" s="2"/>
      <c r="D1190" s="2"/>
      <c r="E1190" s="172">
        <v>15</v>
      </c>
      <c r="F1190" s="2" t="b">
        <f>AND(IF($B$966='Бланк для заполнения'!C21,'Бланк для заполнения'!I21),IF($C$1176='Бланк для заполнения'!J21,'Бланк для заполнения'!I21))</f>
        <v>0</v>
      </c>
      <c r="G1190" s="2">
        <f>IF(F1190=TRUE,'Бланк для заполнения'!I21,0)</f>
        <v>0</v>
      </c>
      <c r="H1190" s="9"/>
      <c r="I1190" s="3"/>
      <c r="J1190"/>
      <c r="K1190"/>
      <c r="L1190"/>
      <c r="M1190"/>
      <c r="N1190"/>
      <c r="O1190"/>
      <c r="P1190"/>
    </row>
    <row r="1191" spans="1:16" ht="13.5" hidden="1" customHeight="1" x14ac:dyDescent="0.2">
      <c r="A1191" s="4"/>
      <c r="B1191" s="171"/>
      <c r="C1191" s="2"/>
      <c r="D1191" s="2"/>
      <c r="E1191" s="172">
        <v>16</v>
      </c>
      <c r="F1191" s="2" t="b">
        <f>AND(IF($B$966='Бланк для заполнения'!C22,'Бланк для заполнения'!I22),IF($C$1176='Бланк для заполнения'!J22,'Бланк для заполнения'!I22))</f>
        <v>0</v>
      </c>
      <c r="G1191" s="2">
        <f>IF(F1191=TRUE,'Бланк для заполнения'!I22,0)</f>
        <v>0</v>
      </c>
      <c r="H1191" s="9"/>
      <c r="I1191" s="3"/>
      <c r="J1191"/>
      <c r="K1191"/>
      <c r="L1191"/>
      <c r="M1191"/>
      <c r="N1191"/>
      <c r="O1191"/>
      <c r="P1191"/>
    </row>
    <row r="1192" spans="1:16" ht="13.5" hidden="1" customHeight="1" x14ac:dyDescent="0.2">
      <c r="A1192" s="4"/>
      <c r="B1192" s="171"/>
      <c r="C1192" s="2"/>
      <c r="D1192" s="2"/>
      <c r="E1192" s="172">
        <v>17</v>
      </c>
      <c r="F1192" s="2" t="b">
        <f>AND(IF($B$966='Бланк для заполнения'!C23,'Бланк для заполнения'!I23),IF($C$1176='Бланк для заполнения'!J23,'Бланк для заполнения'!I23))</f>
        <v>0</v>
      </c>
      <c r="G1192" s="2">
        <f>IF(F1192=TRUE,'Бланк для заполнения'!I23,0)</f>
        <v>0</v>
      </c>
      <c r="H1192" s="9"/>
      <c r="I1192" s="3"/>
      <c r="J1192"/>
      <c r="K1192"/>
      <c r="L1192"/>
      <c r="M1192"/>
      <c r="N1192"/>
      <c r="O1192"/>
      <c r="P1192"/>
    </row>
    <row r="1193" spans="1:16" ht="13.5" hidden="1" customHeight="1" x14ac:dyDescent="0.2">
      <c r="A1193" s="4"/>
      <c r="B1193" s="171"/>
      <c r="C1193" s="2"/>
      <c r="D1193" s="2"/>
      <c r="E1193" s="172">
        <v>18</v>
      </c>
      <c r="F1193" s="2" t="b">
        <f>AND(IF($B$966='Бланк для заполнения'!C24,'Бланк для заполнения'!I24),IF($C$1176='Бланк для заполнения'!J24,'Бланк для заполнения'!I24))</f>
        <v>0</v>
      </c>
      <c r="G1193" s="2">
        <f>IF(F1193=TRUE,'Бланк для заполнения'!I24,0)</f>
        <v>0</v>
      </c>
      <c r="H1193" s="9"/>
      <c r="I1193" s="3"/>
      <c r="J1193"/>
      <c r="K1193"/>
      <c r="L1193"/>
      <c r="M1193"/>
      <c r="N1193"/>
      <c r="O1193"/>
      <c r="P1193"/>
    </row>
    <row r="1194" spans="1:16" ht="13.5" hidden="1" customHeight="1" x14ac:dyDescent="0.2">
      <c r="A1194" s="4"/>
      <c r="B1194" s="171"/>
      <c r="C1194" s="2"/>
      <c r="D1194" s="2"/>
      <c r="E1194" s="172">
        <v>19</v>
      </c>
      <c r="F1194" s="2" t="b">
        <f>AND(IF($B$966='Бланк для заполнения'!C25,'Бланк для заполнения'!I25),IF($C$1176='Бланк для заполнения'!J25,'Бланк для заполнения'!I25))</f>
        <v>0</v>
      </c>
      <c r="G1194" s="2">
        <f>IF(F1194=TRUE,'Бланк для заполнения'!I25,0)</f>
        <v>0</v>
      </c>
      <c r="H1194" s="9"/>
      <c r="I1194" s="3"/>
      <c r="J1194"/>
      <c r="K1194"/>
      <c r="L1194"/>
      <c r="M1194"/>
      <c r="N1194"/>
      <c r="O1194"/>
      <c r="P1194"/>
    </row>
    <row r="1195" spans="1:16" ht="13.5" hidden="1" customHeight="1" x14ac:dyDescent="0.2">
      <c r="A1195" s="4"/>
      <c r="B1195" s="171"/>
      <c r="C1195" s="2"/>
      <c r="D1195" s="2"/>
      <c r="E1195" s="172">
        <v>20</v>
      </c>
      <c r="F1195" s="2" t="b">
        <f>AND(IF($B$966='Бланк для заполнения'!C26,'Бланк для заполнения'!I26),IF($C$1176='Бланк для заполнения'!J26,'Бланк для заполнения'!I26))</f>
        <v>0</v>
      </c>
      <c r="G1195" s="2">
        <f>IF(F1195=TRUE,'Бланк для заполнения'!I26,0)</f>
        <v>0</v>
      </c>
      <c r="H1195" s="9"/>
      <c r="I1195" s="3"/>
      <c r="J1195"/>
      <c r="K1195"/>
      <c r="L1195"/>
      <c r="M1195"/>
      <c r="N1195"/>
      <c r="O1195"/>
      <c r="P1195"/>
    </row>
    <row r="1196" spans="1:16" ht="13.5" hidden="1" customHeight="1" x14ac:dyDescent="0.2">
      <c r="A1196" s="4"/>
      <c r="B1196" s="171"/>
      <c r="C1196" s="2"/>
      <c r="D1196" s="2"/>
      <c r="E1196" s="172">
        <v>21</v>
      </c>
      <c r="F1196" s="2" t="b">
        <f>AND(IF($B$966='Бланк для заполнения'!C27,'Бланк для заполнения'!I27),IF($C$1176='Бланк для заполнения'!J27,'Бланк для заполнения'!I27))</f>
        <v>0</v>
      </c>
      <c r="G1196" s="2">
        <f>IF(F1196=TRUE,'Бланк для заполнения'!I27,0)</f>
        <v>0</v>
      </c>
      <c r="H1196" s="9"/>
      <c r="I1196" s="3"/>
      <c r="J1196"/>
      <c r="K1196"/>
      <c r="L1196"/>
      <c r="M1196"/>
      <c r="N1196"/>
      <c r="O1196"/>
      <c r="P1196"/>
    </row>
    <row r="1197" spans="1:16" ht="13.5" hidden="1" customHeight="1" x14ac:dyDescent="0.2">
      <c r="A1197" s="4"/>
      <c r="B1197" s="171"/>
      <c r="C1197" s="2"/>
      <c r="D1197" s="2"/>
      <c r="E1197" s="172">
        <v>22</v>
      </c>
      <c r="F1197" s="2" t="b">
        <f>AND(IF($B$966='Бланк для заполнения'!C28,'Бланк для заполнения'!I28),IF($C$1176='Бланк для заполнения'!J28,'Бланк для заполнения'!I28))</f>
        <v>0</v>
      </c>
      <c r="G1197" s="2">
        <f>IF(F1197=TRUE,'Бланк для заполнения'!I28,0)</f>
        <v>0</v>
      </c>
      <c r="H1197" s="9"/>
      <c r="I1197" s="3"/>
      <c r="J1197"/>
      <c r="K1197"/>
      <c r="L1197"/>
      <c r="M1197"/>
      <c r="N1197"/>
      <c r="O1197"/>
      <c r="P1197"/>
    </row>
    <row r="1198" spans="1:16" ht="13.5" hidden="1" customHeight="1" x14ac:dyDescent="0.2">
      <c r="A1198" s="4"/>
      <c r="B1198" s="171"/>
      <c r="C1198" s="2"/>
      <c r="D1198" s="2"/>
      <c r="E1198" s="172">
        <v>23</v>
      </c>
      <c r="F1198" s="2" t="b">
        <f>AND(IF($B$966='Бланк для заполнения'!C29,'Бланк для заполнения'!I29),IF($C$1176='Бланк для заполнения'!J29,'Бланк для заполнения'!I29))</f>
        <v>0</v>
      </c>
      <c r="G1198" s="2">
        <f>IF(F1198=TRUE,'Бланк для заполнения'!I29,0)</f>
        <v>0</v>
      </c>
      <c r="H1198" s="9"/>
      <c r="I1198" s="3"/>
      <c r="J1198"/>
      <c r="K1198"/>
      <c r="L1198"/>
      <c r="M1198"/>
      <c r="N1198"/>
      <c r="O1198"/>
      <c r="P1198"/>
    </row>
    <row r="1199" spans="1:16" ht="13.5" hidden="1" customHeight="1" x14ac:dyDescent="0.2">
      <c r="A1199" s="4"/>
      <c r="B1199" s="171"/>
      <c r="C1199" s="2"/>
      <c r="D1199" s="2"/>
      <c r="E1199" s="172">
        <v>24</v>
      </c>
      <c r="F1199" s="2" t="b">
        <f>AND(IF($B$966='Бланк для заполнения'!C30,'Бланк для заполнения'!I30),IF($C$1176='Бланк для заполнения'!J30,'Бланк для заполнения'!I30))</f>
        <v>0</v>
      </c>
      <c r="G1199" s="2">
        <f>IF(F1199=TRUE,'Бланк для заполнения'!I30,0)</f>
        <v>0</v>
      </c>
      <c r="H1199" s="9"/>
      <c r="I1199" s="3"/>
      <c r="J1199"/>
      <c r="K1199"/>
      <c r="L1199"/>
      <c r="M1199"/>
      <c r="N1199"/>
      <c r="O1199"/>
      <c r="P1199"/>
    </row>
    <row r="1200" spans="1:16" ht="13.5" hidden="1" customHeight="1" x14ac:dyDescent="0.2">
      <c r="A1200" s="4"/>
      <c r="B1200" s="171"/>
      <c r="C1200" s="2"/>
      <c r="D1200" s="2"/>
      <c r="E1200" s="172">
        <v>25</v>
      </c>
      <c r="F1200" s="2" t="b">
        <f>AND(IF($B$966='Бланк для заполнения'!C31,'Бланк для заполнения'!I31),IF($C$1176='Бланк для заполнения'!J31,'Бланк для заполнения'!I31))</f>
        <v>0</v>
      </c>
      <c r="G1200" s="2">
        <f>IF(F1200=TRUE,'Бланк для заполнения'!I31,0)</f>
        <v>0</v>
      </c>
      <c r="H1200" s="9"/>
      <c r="I1200" s="3"/>
      <c r="J1200"/>
      <c r="K1200"/>
      <c r="L1200"/>
      <c r="M1200"/>
      <c r="N1200"/>
      <c r="O1200"/>
      <c r="P1200"/>
    </row>
    <row r="1201" spans="1:16" ht="13.5" hidden="1" customHeight="1" x14ac:dyDescent="0.2">
      <c r="A1201" s="4"/>
      <c r="B1201" s="171"/>
      <c r="C1201" s="2"/>
      <c r="D1201" s="2"/>
      <c r="E1201" s="172">
        <v>26</v>
      </c>
      <c r="F1201" s="2" t="b">
        <f>AND(IF($B$966='Бланк для заполнения'!C32,'Бланк для заполнения'!I32),IF($C$1176='Бланк для заполнения'!J32,'Бланк для заполнения'!I32))</f>
        <v>0</v>
      </c>
      <c r="G1201" s="2">
        <f>IF(F1201=TRUE,'Бланк для заполнения'!I32,0)</f>
        <v>0</v>
      </c>
      <c r="H1201" s="9"/>
      <c r="I1201" s="3"/>
      <c r="J1201"/>
      <c r="K1201"/>
      <c r="L1201"/>
      <c r="M1201"/>
      <c r="N1201"/>
      <c r="O1201"/>
      <c r="P1201"/>
    </row>
    <row r="1202" spans="1:16" ht="13.5" hidden="1" customHeight="1" x14ac:dyDescent="0.2">
      <c r="A1202" s="4"/>
      <c r="B1202" s="171"/>
      <c r="C1202" s="2"/>
      <c r="D1202" s="2"/>
      <c r="E1202" s="172">
        <v>27</v>
      </c>
      <c r="F1202" s="2" t="b">
        <f>AND(IF($B$966='Бланк для заполнения'!C33,'Бланк для заполнения'!I33),IF($C$1176='Бланк для заполнения'!J33,'Бланк для заполнения'!I33))</f>
        <v>0</v>
      </c>
      <c r="G1202" s="2">
        <f>IF(F1202=TRUE,'Бланк для заполнения'!I33,0)</f>
        <v>0</v>
      </c>
      <c r="H1202" s="9"/>
      <c r="I1202" s="3"/>
      <c r="J1202"/>
      <c r="K1202"/>
      <c r="L1202"/>
      <c r="M1202"/>
      <c r="N1202"/>
      <c r="O1202"/>
      <c r="P1202"/>
    </row>
    <row r="1203" spans="1:16" ht="13.5" hidden="1" customHeight="1" x14ac:dyDescent="0.2">
      <c r="A1203" s="4"/>
      <c r="B1203" s="171"/>
      <c r="C1203" s="2"/>
      <c r="D1203" s="2"/>
      <c r="E1203" s="172">
        <v>28</v>
      </c>
      <c r="F1203" s="2" t="b">
        <f>AND(IF($B$966='Бланк для заполнения'!C34,'Бланк для заполнения'!I34),IF($C$1176='Бланк для заполнения'!J34,'Бланк для заполнения'!I34))</f>
        <v>0</v>
      </c>
      <c r="G1203" s="2">
        <f>IF(F1203=TRUE,'Бланк для заполнения'!I34,0)</f>
        <v>0</v>
      </c>
      <c r="H1203" s="9"/>
      <c r="I1203" s="3"/>
      <c r="J1203"/>
      <c r="K1203"/>
      <c r="L1203"/>
      <c r="M1203"/>
      <c r="N1203"/>
      <c r="O1203"/>
      <c r="P1203"/>
    </row>
    <row r="1204" spans="1:16" ht="13.5" hidden="1" customHeight="1" x14ac:dyDescent="0.2">
      <c r="A1204" s="4"/>
      <c r="B1204" s="171"/>
      <c r="C1204" s="2"/>
      <c r="D1204" s="2"/>
      <c r="E1204" s="172">
        <v>29</v>
      </c>
      <c r="F1204" s="2" t="b">
        <f>AND(IF($B$966='Бланк для заполнения'!C35,'Бланк для заполнения'!I35),IF($C$1176='Бланк для заполнения'!J35,'Бланк для заполнения'!I35))</f>
        <v>0</v>
      </c>
      <c r="G1204" s="2">
        <f>IF(F1204=TRUE,'Бланк для заполнения'!I35,0)</f>
        <v>0</v>
      </c>
      <c r="H1204" s="9"/>
      <c r="I1204" s="3"/>
      <c r="J1204"/>
      <c r="K1204"/>
      <c r="L1204"/>
      <c r="M1204"/>
      <c r="N1204"/>
      <c r="O1204"/>
      <c r="P1204"/>
    </row>
    <row r="1205" spans="1:16" ht="13.5" hidden="1" customHeight="1" x14ac:dyDescent="0.2">
      <c r="A1205" s="4"/>
      <c r="B1205" s="171"/>
      <c r="C1205" s="2"/>
      <c r="D1205" s="2"/>
      <c r="E1205" s="172">
        <v>30</v>
      </c>
      <c r="F1205" s="2" t="b">
        <f>AND(IF($B$966='Бланк для заполнения'!C36,'Бланк для заполнения'!I36),IF($C$1176='Бланк для заполнения'!J36,'Бланк для заполнения'!I36))</f>
        <v>0</v>
      </c>
      <c r="G1205" s="2">
        <f>IF(F1205=TRUE,'Бланк для заполнения'!I36,0)</f>
        <v>0</v>
      </c>
      <c r="H1205" s="9"/>
      <c r="I1205" s="3"/>
      <c r="J1205"/>
      <c r="K1205"/>
      <c r="L1205"/>
      <c r="M1205"/>
      <c r="N1205"/>
      <c r="O1205"/>
      <c r="P1205"/>
    </row>
    <row r="1206" spans="1:16" x14ac:dyDescent="0.2">
      <c r="A1206" s="18"/>
      <c r="B1206" s="185" t="s">
        <v>228</v>
      </c>
      <c r="C1206" s="186" t="s">
        <v>29</v>
      </c>
      <c r="D1206" s="186"/>
      <c r="E1206" s="180">
        <v>1</v>
      </c>
      <c r="F1206" s="181" t="b">
        <f>AND(IF($B$966='Бланк для заполнения'!C7,'Бланк для заполнения'!I7),IF($C$1206='Бланк для заполнения'!J7,'Бланк для заполнения'!I7))</f>
        <v>0</v>
      </c>
      <c r="G1206" s="181">
        <f>IF(F1206=TRUE,'Бланк для заполнения'!I7,0)</f>
        <v>0</v>
      </c>
      <c r="H1206" s="184">
        <f>CEILING((SUM(G1206:G1235)/1000),1)</f>
        <v>0</v>
      </c>
      <c r="I1206" s="19"/>
    </row>
    <row r="1207" spans="1:16" ht="13.5" hidden="1" customHeight="1" x14ac:dyDescent="0.2">
      <c r="A1207" s="4"/>
      <c r="B1207" s="171"/>
      <c r="C1207" s="2"/>
      <c r="D1207" s="2"/>
      <c r="E1207" s="172">
        <v>2</v>
      </c>
      <c r="F1207" s="2" t="b">
        <f>AND(IF($B$966='Бланк для заполнения'!C8,'Бланк для заполнения'!I8),IF($C$1206='Бланк для заполнения'!J8,'Бланк для заполнения'!I8))</f>
        <v>0</v>
      </c>
      <c r="G1207" s="2">
        <f>IF(F1207=TRUE,'Бланк для заполнения'!I8,0)</f>
        <v>0</v>
      </c>
      <c r="H1207" s="9"/>
      <c r="I1207" s="3"/>
      <c r="J1207"/>
      <c r="K1207"/>
      <c r="L1207"/>
      <c r="M1207"/>
      <c r="N1207"/>
      <c r="O1207"/>
      <c r="P1207"/>
    </row>
    <row r="1208" spans="1:16" ht="13.5" hidden="1" customHeight="1" x14ac:dyDescent="0.2">
      <c r="A1208" s="4"/>
      <c r="B1208" s="171"/>
      <c r="C1208" s="2"/>
      <c r="D1208" s="2"/>
      <c r="E1208" s="172">
        <v>3</v>
      </c>
      <c r="F1208" s="2" t="b">
        <f>AND(IF($B$966='Бланк для заполнения'!C9,'Бланк для заполнения'!I9),IF($C$1206='Бланк для заполнения'!J9,'Бланк для заполнения'!I9))</f>
        <v>0</v>
      </c>
      <c r="G1208" s="2">
        <f>IF(F1208=TRUE,'Бланк для заполнения'!I9,0)</f>
        <v>0</v>
      </c>
      <c r="H1208" s="9"/>
      <c r="I1208" s="3"/>
      <c r="J1208"/>
      <c r="K1208"/>
      <c r="L1208"/>
      <c r="M1208"/>
      <c r="N1208"/>
      <c r="O1208"/>
      <c r="P1208"/>
    </row>
    <row r="1209" spans="1:16" ht="13.5" hidden="1" customHeight="1" x14ac:dyDescent="0.2">
      <c r="A1209" s="4"/>
      <c r="B1209" s="171"/>
      <c r="C1209" s="2"/>
      <c r="D1209" s="2"/>
      <c r="E1209" s="172">
        <v>4</v>
      </c>
      <c r="F1209" s="2" t="b">
        <f>AND(IF($B$966='Бланк для заполнения'!C10,'Бланк для заполнения'!I10),IF($C$1206='Бланк для заполнения'!J10,'Бланк для заполнения'!I10))</f>
        <v>0</v>
      </c>
      <c r="G1209" s="2">
        <f>IF(F1209=TRUE,'Бланк для заполнения'!I10,0)</f>
        <v>0</v>
      </c>
      <c r="H1209" s="9"/>
      <c r="I1209" s="3"/>
      <c r="J1209"/>
      <c r="K1209"/>
      <c r="L1209"/>
      <c r="M1209"/>
      <c r="N1209"/>
      <c r="O1209"/>
      <c r="P1209"/>
    </row>
    <row r="1210" spans="1:16" ht="13.5" hidden="1" customHeight="1" x14ac:dyDescent="0.2">
      <c r="A1210" s="4"/>
      <c r="B1210" s="171"/>
      <c r="C1210" s="2"/>
      <c r="D1210" s="2"/>
      <c r="E1210" s="172">
        <v>5</v>
      </c>
      <c r="F1210" s="2" t="b">
        <f>AND(IF($B$966='Бланк для заполнения'!C11,'Бланк для заполнения'!I11),IF($C$1206='Бланк для заполнения'!J11,'Бланк для заполнения'!I11))</f>
        <v>0</v>
      </c>
      <c r="G1210" s="2">
        <f>IF(F1210=TRUE,'Бланк для заполнения'!I11,0)</f>
        <v>0</v>
      </c>
      <c r="H1210" s="9"/>
      <c r="I1210" s="3"/>
      <c r="J1210"/>
      <c r="K1210"/>
      <c r="L1210"/>
      <c r="M1210"/>
      <c r="N1210"/>
      <c r="O1210"/>
      <c r="P1210"/>
    </row>
    <row r="1211" spans="1:16" ht="13.5" hidden="1" customHeight="1" x14ac:dyDescent="0.2">
      <c r="A1211" s="4"/>
      <c r="B1211" s="171"/>
      <c r="C1211" s="2"/>
      <c r="D1211" s="2"/>
      <c r="E1211" s="172">
        <v>6</v>
      </c>
      <c r="F1211" s="2" t="b">
        <f>AND(IF($B$966='Бланк для заполнения'!C12,'Бланк для заполнения'!I12),IF($C$1206='Бланк для заполнения'!J12,'Бланк для заполнения'!I12))</f>
        <v>0</v>
      </c>
      <c r="G1211" s="2">
        <f>IF(F1211=TRUE,'Бланк для заполнения'!I12,0)</f>
        <v>0</v>
      </c>
      <c r="H1211" s="9"/>
      <c r="I1211" s="3"/>
      <c r="J1211"/>
      <c r="K1211"/>
      <c r="L1211"/>
      <c r="M1211"/>
      <c r="N1211"/>
      <c r="O1211"/>
      <c r="P1211"/>
    </row>
    <row r="1212" spans="1:16" ht="13.5" hidden="1" customHeight="1" x14ac:dyDescent="0.2">
      <c r="A1212" s="4"/>
      <c r="B1212" s="171"/>
      <c r="C1212" s="2"/>
      <c r="D1212" s="2"/>
      <c r="E1212" s="172">
        <v>7</v>
      </c>
      <c r="F1212" s="2" t="b">
        <f>AND(IF($B$966='Бланк для заполнения'!C13,'Бланк для заполнения'!I13),IF($C$1206='Бланк для заполнения'!J13,'Бланк для заполнения'!I13))</f>
        <v>0</v>
      </c>
      <c r="G1212" s="2">
        <f>IF(F1212=TRUE,'Бланк для заполнения'!I13,0)</f>
        <v>0</v>
      </c>
      <c r="H1212" s="9"/>
      <c r="I1212" s="3"/>
      <c r="J1212"/>
      <c r="K1212"/>
      <c r="L1212"/>
      <c r="M1212"/>
      <c r="N1212"/>
      <c r="O1212"/>
      <c r="P1212"/>
    </row>
    <row r="1213" spans="1:16" ht="13.5" hidden="1" customHeight="1" x14ac:dyDescent="0.2">
      <c r="A1213" s="4"/>
      <c r="B1213" s="171"/>
      <c r="C1213" s="2"/>
      <c r="D1213" s="2"/>
      <c r="E1213" s="172">
        <v>8</v>
      </c>
      <c r="F1213" s="2" t="b">
        <f>AND(IF($B$966='Бланк для заполнения'!C14,'Бланк для заполнения'!I14),IF($C$1206='Бланк для заполнения'!J14,'Бланк для заполнения'!I14))</f>
        <v>0</v>
      </c>
      <c r="G1213" s="2">
        <f>IF(F1213=TRUE,'Бланк для заполнения'!I14,0)</f>
        <v>0</v>
      </c>
      <c r="H1213" s="9"/>
      <c r="I1213" s="3"/>
      <c r="J1213"/>
      <c r="K1213"/>
      <c r="L1213"/>
      <c r="M1213"/>
      <c r="N1213"/>
      <c r="O1213"/>
      <c r="P1213"/>
    </row>
    <row r="1214" spans="1:16" ht="13.5" hidden="1" customHeight="1" x14ac:dyDescent="0.2">
      <c r="A1214" s="4"/>
      <c r="B1214" s="171"/>
      <c r="C1214" s="2"/>
      <c r="D1214" s="2"/>
      <c r="E1214" s="172">
        <v>9</v>
      </c>
      <c r="F1214" s="2" t="b">
        <f>AND(IF($B$966='Бланк для заполнения'!C15,'Бланк для заполнения'!I15),IF($C$1206='Бланк для заполнения'!J15,'Бланк для заполнения'!I15))</f>
        <v>0</v>
      </c>
      <c r="G1214" s="2">
        <f>IF(F1214=TRUE,'Бланк для заполнения'!I15,0)</f>
        <v>0</v>
      </c>
      <c r="H1214" s="9"/>
      <c r="I1214" s="3"/>
      <c r="J1214"/>
      <c r="K1214"/>
      <c r="L1214"/>
      <c r="M1214"/>
      <c r="N1214"/>
      <c r="O1214"/>
      <c r="P1214"/>
    </row>
    <row r="1215" spans="1:16" ht="13.5" hidden="1" customHeight="1" x14ac:dyDescent="0.2">
      <c r="A1215" s="4"/>
      <c r="B1215" s="171"/>
      <c r="C1215" s="2"/>
      <c r="D1215" s="2"/>
      <c r="E1215" s="172">
        <v>10</v>
      </c>
      <c r="F1215" s="2" t="b">
        <f>AND(IF($B$966='Бланк для заполнения'!C16,'Бланк для заполнения'!I16),IF($C$1206='Бланк для заполнения'!J16,'Бланк для заполнения'!I16))</f>
        <v>0</v>
      </c>
      <c r="G1215" s="2">
        <f>IF(F1215=TRUE,'Бланк для заполнения'!I16,0)</f>
        <v>0</v>
      </c>
      <c r="H1215" s="9"/>
      <c r="I1215" s="3"/>
      <c r="J1215"/>
      <c r="K1215"/>
      <c r="L1215"/>
      <c r="M1215"/>
      <c r="N1215"/>
      <c r="O1215"/>
      <c r="P1215"/>
    </row>
    <row r="1216" spans="1:16" ht="13.5" hidden="1" customHeight="1" x14ac:dyDescent="0.2">
      <c r="A1216" s="4"/>
      <c r="B1216" s="171"/>
      <c r="C1216" s="2"/>
      <c r="D1216" s="2"/>
      <c r="E1216" s="172">
        <v>11</v>
      </c>
      <c r="F1216" s="2" t="b">
        <f>AND(IF($B$966='Бланк для заполнения'!C17,'Бланк для заполнения'!I17),IF($C$1206='Бланк для заполнения'!J17,'Бланк для заполнения'!I17))</f>
        <v>0</v>
      </c>
      <c r="G1216" s="2">
        <f>IF(F1216=TRUE,'Бланк для заполнения'!I17,0)</f>
        <v>0</v>
      </c>
      <c r="H1216" s="9"/>
      <c r="I1216" s="3"/>
      <c r="J1216"/>
      <c r="K1216"/>
      <c r="L1216"/>
      <c r="M1216"/>
      <c r="N1216"/>
      <c r="O1216"/>
      <c r="P1216"/>
    </row>
    <row r="1217" spans="1:16" ht="13.5" hidden="1" customHeight="1" x14ac:dyDescent="0.2">
      <c r="A1217" s="4"/>
      <c r="B1217" s="171"/>
      <c r="C1217" s="2"/>
      <c r="D1217" s="2"/>
      <c r="E1217" s="172">
        <v>12</v>
      </c>
      <c r="F1217" s="2" t="b">
        <f>AND(IF($B$966='Бланк для заполнения'!C18,'Бланк для заполнения'!I18),IF($C$1206='Бланк для заполнения'!J18,'Бланк для заполнения'!I18))</f>
        <v>0</v>
      </c>
      <c r="G1217" s="2">
        <f>IF(F1217=TRUE,'Бланк для заполнения'!I18,0)</f>
        <v>0</v>
      </c>
      <c r="H1217" s="9"/>
      <c r="I1217" s="3"/>
      <c r="J1217"/>
      <c r="K1217"/>
      <c r="L1217"/>
      <c r="M1217"/>
      <c r="N1217"/>
      <c r="O1217"/>
      <c r="P1217"/>
    </row>
    <row r="1218" spans="1:16" ht="13.5" hidden="1" customHeight="1" x14ac:dyDescent="0.2">
      <c r="A1218" s="4"/>
      <c r="B1218" s="171"/>
      <c r="C1218" s="2"/>
      <c r="D1218" s="2"/>
      <c r="E1218" s="172">
        <v>13</v>
      </c>
      <c r="F1218" s="2" t="b">
        <f>AND(IF($B$966='Бланк для заполнения'!C19,'Бланк для заполнения'!I19),IF($C$1206='Бланк для заполнения'!J19,'Бланк для заполнения'!I19))</f>
        <v>0</v>
      </c>
      <c r="G1218" s="2">
        <f>IF(F1218=TRUE,'Бланк для заполнения'!I19,0)</f>
        <v>0</v>
      </c>
      <c r="H1218" s="9"/>
      <c r="I1218" s="3"/>
      <c r="J1218"/>
      <c r="K1218"/>
      <c r="L1218"/>
      <c r="M1218"/>
      <c r="N1218"/>
      <c r="O1218"/>
      <c r="P1218"/>
    </row>
    <row r="1219" spans="1:16" ht="13.5" hidden="1" customHeight="1" x14ac:dyDescent="0.2">
      <c r="A1219" s="4"/>
      <c r="B1219" s="171"/>
      <c r="C1219" s="2"/>
      <c r="D1219" s="2"/>
      <c r="E1219" s="172">
        <v>14</v>
      </c>
      <c r="F1219" s="2" t="b">
        <f>AND(IF($B$966='Бланк для заполнения'!C20,'Бланк для заполнения'!I20),IF($C$1206='Бланк для заполнения'!J20,'Бланк для заполнения'!I20))</f>
        <v>0</v>
      </c>
      <c r="G1219" s="2">
        <f>IF(F1219=TRUE,'Бланк для заполнения'!I20,0)</f>
        <v>0</v>
      </c>
      <c r="H1219" s="9"/>
      <c r="I1219" s="3"/>
      <c r="J1219"/>
      <c r="K1219"/>
      <c r="L1219"/>
      <c r="M1219"/>
      <c r="N1219"/>
      <c r="O1219"/>
      <c r="P1219"/>
    </row>
    <row r="1220" spans="1:16" ht="13.5" hidden="1" customHeight="1" x14ac:dyDescent="0.2">
      <c r="A1220" s="4"/>
      <c r="B1220" s="171"/>
      <c r="C1220" s="2"/>
      <c r="D1220" s="2"/>
      <c r="E1220" s="172">
        <v>15</v>
      </c>
      <c r="F1220" s="2" t="b">
        <f>AND(IF($B$966='Бланк для заполнения'!C21,'Бланк для заполнения'!I21),IF($C$1206='Бланк для заполнения'!J21,'Бланк для заполнения'!I21))</f>
        <v>0</v>
      </c>
      <c r="G1220" s="2">
        <f>IF(F1220=TRUE,'Бланк для заполнения'!I21,0)</f>
        <v>0</v>
      </c>
      <c r="H1220" s="9"/>
      <c r="I1220" s="3"/>
      <c r="J1220"/>
      <c r="K1220"/>
      <c r="L1220"/>
      <c r="M1220"/>
      <c r="N1220"/>
      <c r="O1220"/>
      <c r="P1220"/>
    </row>
    <row r="1221" spans="1:16" ht="13.5" hidden="1" customHeight="1" x14ac:dyDescent="0.2">
      <c r="A1221" s="4"/>
      <c r="B1221" s="171"/>
      <c r="C1221" s="2"/>
      <c r="D1221" s="2"/>
      <c r="E1221" s="172">
        <v>16</v>
      </c>
      <c r="F1221" s="2" t="b">
        <f>AND(IF($B$966='Бланк для заполнения'!C22,'Бланк для заполнения'!I22),IF($C$1206='Бланк для заполнения'!J22,'Бланк для заполнения'!I22))</f>
        <v>0</v>
      </c>
      <c r="G1221" s="2">
        <f>IF(F1221=TRUE,'Бланк для заполнения'!I22,0)</f>
        <v>0</v>
      </c>
      <c r="H1221" s="9"/>
      <c r="I1221" s="3"/>
      <c r="J1221"/>
      <c r="K1221"/>
      <c r="L1221"/>
      <c r="M1221"/>
      <c r="N1221"/>
      <c r="O1221"/>
      <c r="P1221"/>
    </row>
    <row r="1222" spans="1:16" ht="13.5" hidden="1" customHeight="1" x14ac:dyDescent="0.2">
      <c r="A1222" s="4"/>
      <c r="B1222" s="171"/>
      <c r="C1222" s="2"/>
      <c r="D1222" s="2"/>
      <c r="E1222" s="172">
        <v>17</v>
      </c>
      <c r="F1222" s="2" t="b">
        <f>AND(IF($B$966='Бланк для заполнения'!C23,'Бланк для заполнения'!I23),IF($C$1206='Бланк для заполнения'!J23,'Бланк для заполнения'!I23))</f>
        <v>0</v>
      </c>
      <c r="G1222" s="2">
        <f>IF(F1222=TRUE,'Бланк для заполнения'!I23,0)</f>
        <v>0</v>
      </c>
      <c r="H1222" s="9"/>
      <c r="I1222" s="3"/>
      <c r="J1222"/>
      <c r="K1222"/>
      <c r="L1222"/>
      <c r="M1222"/>
      <c r="N1222"/>
      <c r="O1222"/>
      <c r="P1222"/>
    </row>
    <row r="1223" spans="1:16" ht="13.5" hidden="1" customHeight="1" x14ac:dyDescent="0.2">
      <c r="A1223" s="4"/>
      <c r="B1223" s="171"/>
      <c r="C1223" s="2"/>
      <c r="D1223" s="2"/>
      <c r="E1223" s="172">
        <v>18</v>
      </c>
      <c r="F1223" s="2" t="b">
        <f>AND(IF($B$966='Бланк для заполнения'!C24,'Бланк для заполнения'!I24),IF($C$1206='Бланк для заполнения'!J24,'Бланк для заполнения'!I24))</f>
        <v>0</v>
      </c>
      <c r="G1223" s="2">
        <f>IF(F1223=TRUE,'Бланк для заполнения'!I24,0)</f>
        <v>0</v>
      </c>
      <c r="H1223" s="9"/>
      <c r="I1223" s="3"/>
      <c r="J1223"/>
      <c r="K1223"/>
      <c r="L1223"/>
      <c r="M1223"/>
      <c r="N1223"/>
      <c r="O1223"/>
      <c r="P1223"/>
    </row>
    <row r="1224" spans="1:16" ht="13.5" hidden="1" customHeight="1" x14ac:dyDescent="0.2">
      <c r="A1224" s="4"/>
      <c r="B1224" s="171"/>
      <c r="C1224" s="2"/>
      <c r="D1224" s="2"/>
      <c r="E1224" s="172">
        <v>19</v>
      </c>
      <c r="F1224" s="2" t="b">
        <f>AND(IF($B$966='Бланк для заполнения'!C25,'Бланк для заполнения'!I25),IF($C$1206='Бланк для заполнения'!J25,'Бланк для заполнения'!I25))</f>
        <v>0</v>
      </c>
      <c r="G1224" s="2">
        <f>IF(F1224=TRUE,'Бланк для заполнения'!I25,0)</f>
        <v>0</v>
      </c>
      <c r="H1224" s="9"/>
      <c r="I1224" s="3"/>
      <c r="J1224"/>
      <c r="K1224"/>
      <c r="L1224"/>
      <c r="M1224"/>
      <c r="N1224"/>
      <c r="O1224"/>
      <c r="P1224"/>
    </row>
    <row r="1225" spans="1:16" ht="13.5" hidden="1" customHeight="1" x14ac:dyDescent="0.2">
      <c r="A1225" s="4"/>
      <c r="B1225" s="171"/>
      <c r="C1225" s="2"/>
      <c r="D1225" s="2"/>
      <c r="E1225" s="172">
        <v>20</v>
      </c>
      <c r="F1225" s="2" t="b">
        <f>AND(IF($B$966='Бланк для заполнения'!C26,'Бланк для заполнения'!I26),IF($C$1206='Бланк для заполнения'!J26,'Бланк для заполнения'!I26))</f>
        <v>0</v>
      </c>
      <c r="G1225" s="2">
        <f>IF(F1225=TRUE,'Бланк для заполнения'!I26,0)</f>
        <v>0</v>
      </c>
      <c r="H1225" s="9"/>
      <c r="I1225" s="3"/>
      <c r="J1225"/>
      <c r="K1225"/>
      <c r="L1225"/>
      <c r="M1225"/>
      <c r="N1225"/>
      <c r="O1225"/>
      <c r="P1225"/>
    </row>
    <row r="1226" spans="1:16" ht="13.5" hidden="1" customHeight="1" x14ac:dyDescent="0.2">
      <c r="A1226" s="4"/>
      <c r="B1226" s="171"/>
      <c r="C1226" s="2"/>
      <c r="D1226" s="2"/>
      <c r="E1226" s="172">
        <v>21</v>
      </c>
      <c r="F1226" s="2" t="b">
        <f>AND(IF($B$966='Бланк для заполнения'!C27,'Бланк для заполнения'!I27),IF($C$1206='Бланк для заполнения'!J27,'Бланк для заполнения'!I27))</f>
        <v>0</v>
      </c>
      <c r="G1226" s="2">
        <f>IF(F1226=TRUE,'Бланк для заполнения'!I27,0)</f>
        <v>0</v>
      </c>
      <c r="H1226" s="9"/>
      <c r="I1226" s="3"/>
      <c r="J1226"/>
      <c r="K1226"/>
      <c r="L1226"/>
      <c r="M1226"/>
      <c r="N1226"/>
      <c r="O1226"/>
      <c r="P1226"/>
    </row>
    <row r="1227" spans="1:16" ht="13.5" hidden="1" customHeight="1" x14ac:dyDescent="0.2">
      <c r="A1227" s="4"/>
      <c r="B1227" s="171"/>
      <c r="C1227" s="2"/>
      <c r="D1227" s="2"/>
      <c r="E1227" s="172">
        <v>22</v>
      </c>
      <c r="F1227" s="2" t="b">
        <f>AND(IF($B$966='Бланк для заполнения'!C28,'Бланк для заполнения'!I28),IF($C$1206='Бланк для заполнения'!J28,'Бланк для заполнения'!I28))</f>
        <v>0</v>
      </c>
      <c r="G1227" s="2">
        <f>IF(F1227=TRUE,'Бланк для заполнения'!I28,0)</f>
        <v>0</v>
      </c>
      <c r="H1227" s="9"/>
      <c r="I1227" s="3"/>
      <c r="J1227"/>
      <c r="K1227"/>
      <c r="L1227"/>
      <c r="M1227"/>
      <c r="N1227"/>
      <c r="O1227"/>
      <c r="P1227"/>
    </row>
    <row r="1228" spans="1:16" ht="13.5" hidden="1" customHeight="1" x14ac:dyDescent="0.2">
      <c r="A1228" s="4"/>
      <c r="B1228" s="171"/>
      <c r="C1228" s="2"/>
      <c r="D1228" s="2"/>
      <c r="E1228" s="172">
        <v>23</v>
      </c>
      <c r="F1228" s="2" t="b">
        <f>AND(IF($B$966='Бланк для заполнения'!C29,'Бланк для заполнения'!I29),IF($C$1206='Бланк для заполнения'!J29,'Бланк для заполнения'!I29))</f>
        <v>0</v>
      </c>
      <c r="G1228" s="2">
        <f>IF(F1228=TRUE,'Бланк для заполнения'!I29,0)</f>
        <v>0</v>
      </c>
      <c r="H1228" s="9"/>
      <c r="I1228" s="3"/>
      <c r="J1228"/>
      <c r="K1228"/>
      <c r="L1228"/>
      <c r="M1228"/>
      <c r="N1228"/>
      <c r="O1228"/>
      <c r="P1228"/>
    </row>
    <row r="1229" spans="1:16" ht="13.5" hidden="1" customHeight="1" x14ac:dyDescent="0.2">
      <c r="A1229" s="4"/>
      <c r="B1229" s="171"/>
      <c r="C1229" s="2"/>
      <c r="D1229" s="2"/>
      <c r="E1229" s="172">
        <v>24</v>
      </c>
      <c r="F1229" s="2" t="b">
        <f>AND(IF($B$966='Бланк для заполнения'!C30,'Бланк для заполнения'!I30),IF($C$1206='Бланк для заполнения'!J30,'Бланк для заполнения'!I30))</f>
        <v>0</v>
      </c>
      <c r="G1229" s="2">
        <f>IF(F1229=TRUE,'Бланк для заполнения'!I30,0)</f>
        <v>0</v>
      </c>
      <c r="H1229" s="9"/>
      <c r="I1229" s="3"/>
      <c r="J1229"/>
      <c r="K1229"/>
      <c r="L1229"/>
      <c r="M1229"/>
      <c r="N1229"/>
      <c r="O1229"/>
      <c r="P1229"/>
    </row>
    <row r="1230" spans="1:16" ht="13.5" hidden="1" customHeight="1" x14ac:dyDescent="0.2">
      <c r="A1230" s="4"/>
      <c r="B1230" s="171"/>
      <c r="C1230" s="2"/>
      <c r="D1230" s="2"/>
      <c r="E1230" s="172">
        <v>25</v>
      </c>
      <c r="F1230" s="2" t="b">
        <f>AND(IF($B$966='Бланк для заполнения'!C31,'Бланк для заполнения'!I31),IF($C$1206='Бланк для заполнения'!J31,'Бланк для заполнения'!I31))</f>
        <v>0</v>
      </c>
      <c r="G1230" s="2">
        <f>IF(F1230=TRUE,'Бланк для заполнения'!I31,0)</f>
        <v>0</v>
      </c>
      <c r="H1230" s="9"/>
      <c r="I1230" s="3"/>
      <c r="J1230"/>
      <c r="K1230"/>
      <c r="L1230"/>
      <c r="M1230"/>
      <c r="N1230"/>
      <c r="O1230"/>
      <c r="P1230"/>
    </row>
    <row r="1231" spans="1:16" ht="13.5" hidden="1" customHeight="1" x14ac:dyDescent="0.2">
      <c r="A1231" s="4"/>
      <c r="B1231" s="171"/>
      <c r="C1231" s="2"/>
      <c r="D1231" s="2"/>
      <c r="E1231" s="172">
        <v>26</v>
      </c>
      <c r="F1231" s="2" t="b">
        <f>AND(IF($B$966='Бланк для заполнения'!C32,'Бланк для заполнения'!I32),IF($C$1206='Бланк для заполнения'!J32,'Бланк для заполнения'!I32))</f>
        <v>0</v>
      </c>
      <c r="G1231" s="2">
        <f>IF(F1231=TRUE,'Бланк для заполнения'!I32,0)</f>
        <v>0</v>
      </c>
      <c r="H1231" s="9"/>
      <c r="I1231" s="3"/>
      <c r="J1231"/>
      <c r="K1231"/>
      <c r="L1231"/>
      <c r="M1231"/>
      <c r="N1231"/>
      <c r="O1231"/>
      <c r="P1231"/>
    </row>
    <row r="1232" spans="1:16" ht="13.5" hidden="1" customHeight="1" x14ac:dyDescent="0.2">
      <c r="A1232" s="4"/>
      <c r="B1232" s="171"/>
      <c r="C1232" s="2"/>
      <c r="D1232" s="2"/>
      <c r="E1232" s="172">
        <v>27</v>
      </c>
      <c r="F1232" s="2" t="b">
        <f>AND(IF($B$966='Бланк для заполнения'!C33,'Бланк для заполнения'!I33),IF($C$1206='Бланк для заполнения'!J33,'Бланк для заполнения'!I33))</f>
        <v>0</v>
      </c>
      <c r="G1232" s="2">
        <f>IF(F1232=TRUE,'Бланк для заполнения'!I33,0)</f>
        <v>0</v>
      </c>
      <c r="H1232" s="9"/>
      <c r="I1232" s="3"/>
      <c r="J1232"/>
      <c r="K1232"/>
      <c r="L1232"/>
      <c r="M1232"/>
      <c r="N1232"/>
      <c r="O1232"/>
      <c r="P1232"/>
    </row>
    <row r="1233" spans="1:16" ht="13.5" hidden="1" customHeight="1" x14ac:dyDescent="0.2">
      <c r="A1233" s="4"/>
      <c r="B1233" s="171"/>
      <c r="C1233" s="2"/>
      <c r="D1233" s="2"/>
      <c r="E1233" s="172">
        <v>28</v>
      </c>
      <c r="F1233" s="2" t="b">
        <f>AND(IF($B$966='Бланк для заполнения'!C34,'Бланк для заполнения'!I34),IF($C$1206='Бланк для заполнения'!J34,'Бланк для заполнения'!I34))</f>
        <v>0</v>
      </c>
      <c r="G1233" s="2">
        <f>IF(F1233=TRUE,'Бланк для заполнения'!I34,0)</f>
        <v>0</v>
      </c>
      <c r="H1233" s="9"/>
      <c r="I1233" s="3"/>
      <c r="J1233"/>
      <c r="K1233"/>
      <c r="L1233"/>
      <c r="M1233"/>
      <c r="N1233"/>
      <c r="O1233"/>
      <c r="P1233"/>
    </row>
    <row r="1234" spans="1:16" ht="13.5" hidden="1" customHeight="1" x14ac:dyDescent="0.2">
      <c r="A1234" s="4"/>
      <c r="B1234" s="171"/>
      <c r="C1234" s="2"/>
      <c r="D1234" s="2"/>
      <c r="E1234" s="172">
        <v>29</v>
      </c>
      <c r="F1234" s="2" t="b">
        <f>AND(IF($B$966='Бланк для заполнения'!C35,'Бланк для заполнения'!I35),IF($C$1206='Бланк для заполнения'!J35,'Бланк для заполнения'!I35))</f>
        <v>0</v>
      </c>
      <c r="G1234" s="2">
        <f>IF(F1234=TRUE,'Бланк для заполнения'!I35,0)</f>
        <v>0</v>
      </c>
      <c r="H1234" s="9"/>
      <c r="I1234" s="3"/>
      <c r="J1234"/>
      <c r="K1234"/>
      <c r="L1234"/>
      <c r="M1234"/>
      <c r="N1234"/>
      <c r="O1234"/>
      <c r="P1234"/>
    </row>
    <row r="1235" spans="1:16" ht="13.5" hidden="1" customHeight="1" x14ac:dyDescent="0.2">
      <c r="A1235" s="4"/>
      <c r="B1235" s="171"/>
      <c r="C1235" s="2"/>
      <c r="D1235" s="2"/>
      <c r="E1235" s="172">
        <v>30</v>
      </c>
      <c r="F1235" s="2" t="b">
        <f>AND(IF($B$966='Бланк для заполнения'!C36,'Бланк для заполнения'!I36),IF($C$1206='Бланк для заполнения'!J36,'Бланк для заполнения'!I36))</f>
        <v>0</v>
      </c>
      <c r="G1235" s="2">
        <f>IF(F1235=TRUE,'Бланк для заполнения'!I36,0)</f>
        <v>0</v>
      </c>
      <c r="H1235" s="9"/>
      <c r="I1235" s="3"/>
      <c r="J1235"/>
      <c r="K1235"/>
      <c r="L1235"/>
      <c r="M1235"/>
      <c r="N1235"/>
      <c r="O1235"/>
      <c r="P1235"/>
    </row>
    <row r="1236" spans="1:16" x14ac:dyDescent="0.2">
      <c r="A1236" s="18"/>
      <c r="B1236" s="185" t="s">
        <v>227</v>
      </c>
      <c r="C1236" s="186"/>
      <c r="D1236" s="186"/>
      <c r="E1236" s="180">
        <v>1</v>
      </c>
      <c r="F1236" s="181"/>
      <c r="G1236" s="181">
        <f>IF($B$966='Бланк для заполнения'!C7,'Бланк для заполнения'!K7,0)</f>
        <v>0</v>
      </c>
      <c r="H1236" s="184">
        <f>SUM(G1236:G1265)*4</f>
        <v>0</v>
      </c>
      <c r="I1236" s="19"/>
    </row>
    <row r="1237" spans="1:16" ht="13.5" hidden="1" customHeight="1" x14ac:dyDescent="0.2">
      <c r="A1237" s="4"/>
      <c r="B1237" s="11"/>
      <c r="C1237" s="2"/>
      <c r="D1237" s="2"/>
      <c r="E1237" s="1">
        <v>2</v>
      </c>
      <c r="F1237" s="2"/>
      <c r="G1237" s="2">
        <f>IF($B$966='Бланк для заполнения'!C8,'Бланк для заполнения'!K8,0)</f>
        <v>0</v>
      </c>
      <c r="H1237" s="9"/>
      <c r="I1237" s="3"/>
      <c r="J1237"/>
      <c r="K1237"/>
      <c r="L1237"/>
      <c r="M1237"/>
      <c r="N1237"/>
      <c r="O1237"/>
      <c r="P1237"/>
    </row>
    <row r="1238" spans="1:16" ht="13.5" hidden="1" customHeight="1" x14ac:dyDescent="0.2">
      <c r="A1238" s="4"/>
      <c r="B1238" s="11"/>
      <c r="C1238" s="2"/>
      <c r="D1238" s="2"/>
      <c r="E1238" s="1">
        <v>3</v>
      </c>
      <c r="F1238" s="2"/>
      <c r="G1238" s="2">
        <f>IF($B$966='Бланк для заполнения'!C9,'Бланк для заполнения'!K9,0)</f>
        <v>0</v>
      </c>
      <c r="H1238" s="9"/>
      <c r="I1238" s="3"/>
      <c r="J1238"/>
      <c r="K1238"/>
      <c r="L1238"/>
      <c r="M1238"/>
      <c r="N1238"/>
      <c r="O1238"/>
      <c r="P1238"/>
    </row>
    <row r="1239" spans="1:16" ht="13.5" hidden="1" customHeight="1" x14ac:dyDescent="0.2">
      <c r="A1239" s="4"/>
      <c r="B1239" s="11"/>
      <c r="C1239" s="2"/>
      <c r="D1239" s="2"/>
      <c r="E1239" s="1">
        <v>4</v>
      </c>
      <c r="F1239" s="2"/>
      <c r="G1239" s="2">
        <f>IF($B$966='Бланк для заполнения'!C10,'Бланк для заполнения'!K10,0)</f>
        <v>0</v>
      </c>
      <c r="H1239" s="9"/>
      <c r="I1239" s="3"/>
      <c r="J1239"/>
      <c r="K1239"/>
      <c r="L1239"/>
      <c r="M1239"/>
      <c r="N1239"/>
      <c r="O1239"/>
      <c r="P1239"/>
    </row>
    <row r="1240" spans="1:16" ht="13.5" hidden="1" customHeight="1" x14ac:dyDescent="0.2">
      <c r="A1240" s="4"/>
      <c r="B1240" s="11"/>
      <c r="C1240" s="2"/>
      <c r="D1240" s="2"/>
      <c r="E1240" s="1">
        <v>5</v>
      </c>
      <c r="F1240" s="2"/>
      <c r="G1240" s="2">
        <f>IF($B$966='Бланк для заполнения'!C11,'Бланк для заполнения'!K11,0)</f>
        <v>0</v>
      </c>
      <c r="H1240" s="9"/>
      <c r="I1240" s="3"/>
      <c r="J1240"/>
      <c r="K1240"/>
      <c r="L1240"/>
      <c r="M1240"/>
      <c r="N1240"/>
      <c r="O1240"/>
      <c r="P1240"/>
    </row>
    <row r="1241" spans="1:16" ht="13.5" hidden="1" customHeight="1" x14ac:dyDescent="0.2">
      <c r="A1241" s="4"/>
      <c r="B1241" s="11"/>
      <c r="C1241" s="2"/>
      <c r="D1241" s="2"/>
      <c r="E1241" s="1">
        <v>6</v>
      </c>
      <c r="F1241" s="2"/>
      <c r="G1241" s="2">
        <f>IF($B$966='Бланк для заполнения'!C12,'Бланк для заполнения'!K12,0)</f>
        <v>0</v>
      </c>
      <c r="H1241" s="9"/>
      <c r="I1241" s="3"/>
      <c r="J1241"/>
      <c r="K1241"/>
      <c r="L1241"/>
      <c r="M1241"/>
      <c r="N1241"/>
      <c r="O1241"/>
      <c r="P1241"/>
    </row>
    <row r="1242" spans="1:16" ht="13.5" hidden="1" customHeight="1" x14ac:dyDescent="0.2">
      <c r="A1242" s="4"/>
      <c r="B1242" s="11"/>
      <c r="C1242" s="2"/>
      <c r="D1242" s="2"/>
      <c r="E1242" s="1">
        <v>7</v>
      </c>
      <c r="F1242" s="2"/>
      <c r="G1242" s="2">
        <f>IF($B$966='Бланк для заполнения'!C13,'Бланк для заполнения'!K13,0)</f>
        <v>0</v>
      </c>
      <c r="H1242" s="9"/>
      <c r="I1242" s="3"/>
      <c r="J1242"/>
      <c r="K1242"/>
      <c r="L1242"/>
      <c r="M1242"/>
      <c r="N1242"/>
      <c r="O1242"/>
      <c r="P1242"/>
    </row>
    <row r="1243" spans="1:16" ht="13.5" hidden="1" customHeight="1" x14ac:dyDescent="0.2">
      <c r="A1243" s="4"/>
      <c r="B1243" s="11"/>
      <c r="C1243" s="2"/>
      <c r="D1243" s="2"/>
      <c r="E1243" s="1">
        <v>8</v>
      </c>
      <c r="F1243" s="2"/>
      <c r="G1243" s="2">
        <f>IF($B$966='Бланк для заполнения'!C14,'Бланк для заполнения'!K14,0)</f>
        <v>0</v>
      </c>
      <c r="H1243" s="9"/>
      <c r="I1243" s="3"/>
      <c r="J1243"/>
      <c r="K1243"/>
      <c r="L1243"/>
      <c r="M1243"/>
      <c r="N1243"/>
      <c r="O1243"/>
      <c r="P1243"/>
    </row>
    <row r="1244" spans="1:16" ht="13.5" hidden="1" customHeight="1" x14ac:dyDescent="0.2">
      <c r="A1244" s="4"/>
      <c r="B1244" s="11"/>
      <c r="C1244" s="2"/>
      <c r="D1244" s="2"/>
      <c r="E1244" s="1">
        <v>9</v>
      </c>
      <c r="F1244" s="2"/>
      <c r="G1244" s="2">
        <f>IF($B$966='Бланк для заполнения'!C15,'Бланк для заполнения'!K15,0)</f>
        <v>0</v>
      </c>
      <c r="H1244" s="9"/>
      <c r="I1244" s="3"/>
      <c r="J1244"/>
      <c r="K1244"/>
      <c r="L1244"/>
      <c r="M1244"/>
      <c r="N1244"/>
      <c r="O1244"/>
      <c r="P1244"/>
    </row>
    <row r="1245" spans="1:16" ht="13.5" hidden="1" customHeight="1" x14ac:dyDescent="0.2">
      <c r="A1245" s="4"/>
      <c r="B1245" s="11"/>
      <c r="C1245" s="2"/>
      <c r="D1245" s="2"/>
      <c r="E1245" s="1">
        <v>10</v>
      </c>
      <c r="F1245" s="2"/>
      <c r="G1245" s="2">
        <f>IF($B$966='Бланк для заполнения'!C16,'Бланк для заполнения'!K16,0)</f>
        <v>0</v>
      </c>
      <c r="H1245" s="9"/>
      <c r="I1245" s="3"/>
      <c r="J1245"/>
      <c r="K1245"/>
      <c r="L1245"/>
      <c r="M1245"/>
      <c r="N1245"/>
      <c r="O1245"/>
      <c r="P1245"/>
    </row>
    <row r="1246" spans="1:16" ht="13.5" hidden="1" customHeight="1" x14ac:dyDescent="0.2">
      <c r="A1246" s="4"/>
      <c r="B1246" s="11"/>
      <c r="C1246" s="2"/>
      <c r="D1246" s="2"/>
      <c r="E1246" s="1">
        <v>11</v>
      </c>
      <c r="F1246" s="2"/>
      <c r="G1246" s="2">
        <f>IF($B$966='Бланк для заполнения'!C17,'Бланк для заполнения'!K17,0)</f>
        <v>0</v>
      </c>
      <c r="H1246" s="9"/>
      <c r="I1246" s="3"/>
      <c r="J1246"/>
      <c r="K1246"/>
      <c r="L1246"/>
      <c r="M1246"/>
      <c r="N1246"/>
      <c r="O1246"/>
      <c r="P1246"/>
    </row>
    <row r="1247" spans="1:16" ht="13.5" hidden="1" customHeight="1" x14ac:dyDescent="0.2">
      <c r="A1247" s="4"/>
      <c r="B1247" s="11"/>
      <c r="C1247" s="2"/>
      <c r="D1247" s="2"/>
      <c r="E1247" s="1">
        <v>12</v>
      </c>
      <c r="F1247" s="2"/>
      <c r="G1247" s="2">
        <f>IF($B$966='Бланк для заполнения'!C18,'Бланк для заполнения'!K18,0)</f>
        <v>0</v>
      </c>
      <c r="H1247" s="9"/>
      <c r="I1247" s="3"/>
      <c r="J1247"/>
      <c r="K1247"/>
      <c r="L1247"/>
      <c r="M1247"/>
      <c r="N1247"/>
      <c r="O1247"/>
      <c r="P1247"/>
    </row>
    <row r="1248" spans="1:16" ht="13.5" hidden="1" customHeight="1" x14ac:dyDescent="0.2">
      <c r="A1248" s="4"/>
      <c r="B1248" s="11"/>
      <c r="C1248" s="2"/>
      <c r="D1248" s="2"/>
      <c r="E1248" s="1">
        <v>13</v>
      </c>
      <c r="F1248" s="2"/>
      <c r="G1248" s="2">
        <f>IF($B$966='Бланк для заполнения'!C19,'Бланк для заполнения'!K19,0)</f>
        <v>0</v>
      </c>
      <c r="H1248" s="9"/>
      <c r="I1248" s="3"/>
      <c r="J1248"/>
      <c r="K1248"/>
      <c r="L1248"/>
      <c r="M1248"/>
      <c r="N1248"/>
      <c r="O1248"/>
      <c r="P1248"/>
    </row>
    <row r="1249" spans="1:16" ht="13.5" hidden="1" customHeight="1" x14ac:dyDescent="0.2">
      <c r="A1249" s="4"/>
      <c r="B1249" s="11"/>
      <c r="C1249" s="2"/>
      <c r="D1249" s="2"/>
      <c r="E1249" s="1">
        <v>14</v>
      </c>
      <c r="F1249" s="2"/>
      <c r="G1249" s="2">
        <f>IF($B$966='Бланк для заполнения'!C20,'Бланк для заполнения'!K20,0)</f>
        <v>0</v>
      </c>
      <c r="H1249" s="9"/>
      <c r="I1249" s="3"/>
      <c r="J1249"/>
      <c r="K1249"/>
      <c r="L1249"/>
      <c r="M1249"/>
      <c r="N1249"/>
      <c r="O1249"/>
      <c r="P1249"/>
    </row>
    <row r="1250" spans="1:16" ht="13.5" hidden="1" customHeight="1" x14ac:dyDescent="0.2">
      <c r="A1250" s="4"/>
      <c r="B1250" s="11"/>
      <c r="C1250" s="2"/>
      <c r="D1250" s="2"/>
      <c r="E1250" s="1">
        <v>15</v>
      </c>
      <c r="F1250" s="2"/>
      <c r="G1250" s="2">
        <f>IF($B$966='Бланк для заполнения'!C21,'Бланк для заполнения'!K21,0)</f>
        <v>0</v>
      </c>
      <c r="H1250" s="9"/>
      <c r="I1250" s="3"/>
      <c r="J1250"/>
      <c r="K1250"/>
      <c r="L1250"/>
      <c r="M1250"/>
      <c r="N1250"/>
      <c r="O1250"/>
      <c r="P1250"/>
    </row>
    <row r="1251" spans="1:16" ht="13.5" hidden="1" customHeight="1" x14ac:dyDescent="0.2">
      <c r="A1251" s="4"/>
      <c r="B1251" s="11"/>
      <c r="C1251" s="2"/>
      <c r="D1251" s="2"/>
      <c r="E1251" s="1">
        <v>16</v>
      </c>
      <c r="F1251" s="2"/>
      <c r="G1251" s="2">
        <f>IF($B$966='Бланк для заполнения'!C22,'Бланк для заполнения'!K22,0)</f>
        <v>0</v>
      </c>
      <c r="H1251" s="9"/>
      <c r="I1251" s="3"/>
      <c r="J1251"/>
      <c r="K1251"/>
      <c r="L1251"/>
      <c r="M1251"/>
      <c r="N1251"/>
      <c r="O1251"/>
      <c r="P1251"/>
    </row>
    <row r="1252" spans="1:16" ht="13.5" hidden="1" customHeight="1" x14ac:dyDescent="0.2">
      <c r="A1252" s="4"/>
      <c r="B1252" s="11"/>
      <c r="C1252" s="2"/>
      <c r="D1252" s="2"/>
      <c r="E1252" s="1">
        <v>17</v>
      </c>
      <c r="F1252" s="2"/>
      <c r="G1252" s="2">
        <f>IF($B$966='Бланк для заполнения'!C23,'Бланк для заполнения'!K23,0)</f>
        <v>0</v>
      </c>
      <c r="H1252" s="9"/>
      <c r="I1252" s="3"/>
      <c r="J1252"/>
      <c r="K1252"/>
      <c r="L1252"/>
      <c r="M1252"/>
      <c r="N1252"/>
      <c r="O1252"/>
      <c r="P1252"/>
    </row>
    <row r="1253" spans="1:16" ht="13.5" hidden="1" customHeight="1" x14ac:dyDescent="0.2">
      <c r="A1253" s="4"/>
      <c r="B1253" s="11"/>
      <c r="C1253" s="2"/>
      <c r="D1253" s="2"/>
      <c r="E1253" s="1">
        <v>18</v>
      </c>
      <c r="F1253" s="2"/>
      <c r="G1253" s="2">
        <f>IF($B$966='Бланк для заполнения'!C24,'Бланк для заполнения'!K24,0)</f>
        <v>0</v>
      </c>
      <c r="H1253" s="9"/>
      <c r="I1253" s="3"/>
      <c r="J1253"/>
      <c r="K1253"/>
      <c r="L1253"/>
      <c r="M1253"/>
      <c r="N1253"/>
      <c r="O1253"/>
      <c r="P1253"/>
    </row>
    <row r="1254" spans="1:16" ht="13.5" hidden="1" customHeight="1" x14ac:dyDescent="0.2">
      <c r="A1254" s="4"/>
      <c r="B1254" s="11"/>
      <c r="C1254" s="2"/>
      <c r="D1254" s="2"/>
      <c r="E1254" s="1">
        <v>19</v>
      </c>
      <c r="F1254" s="2"/>
      <c r="G1254" s="2">
        <f>IF($B$966='Бланк для заполнения'!C25,'Бланк для заполнения'!K25,0)</f>
        <v>0</v>
      </c>
      <c r="H1254" s="9"/>
      <c r="I1254" s="3"/>
      <c r="J1254"/>
      <c r="K1254"/>
      <c r="L1254"/>
      <c r="M1254"/>
      <c r="N1254"/>
      <c r="O1254"/>
      <c r="P1254"/>
    </row>
    <row r="1255" spans="1:16" ht="13.5" hidden="1" customHeight="1" x14ac:dyDescent="0.2">
      <c r="A1255" s="4"/>
      <c r="B1255" s="11"/>
      <c r="C1255" s="2"/>
      <c r="D1255" s="2"/>
      <c r="E1255" s="1">
        <v>20</v>
      </c>
      <c r="F1255" s="2"/>
      <c r="G1255" s="2">
        <f>IF($B$966='Бланк для заполнения'!C26,'Бланк для заполнения'!K26,0)</f>
        <v>0</v>
      </c>
      <c r="H1255" s="9"/>
      <c r="I1255" s="3"/>
      <c r="J1255"/>
      <c r="K1255"/>
      <c r="L1255"/>
      <c r="M1255"/>
      <c r="N1255"/>
      <c r="O1255"/>
      <c r="P1255"/>
    </row>
    <row r="1256" spans="1:16" ht="13.5" hidden="1" customHeight="1" x14ac:dyDescent="0.2">
      <c r="A1256" s="4"/>
      <c r="B1256" s="11"/>
      <c r="C1256" s="2"/>
      <c r="D1256" s="2"/>
      <c r="E1256" s="1">
        <v>21</v>
      </c>
      <c r="F1256" s="2"/>
      <c r="G1256" s="2">
        <f>IF($B$966='Бланк для заполнения'!C27,'Бланк для заполнения'!K27,0)</f>
        <v>0</v>
      </c>
      <c r="H1256" s="9"/>
      <c r="I1256" s="3"/>
      <c r="J1256"/>
      <c r="K1256"/>
      <c r="L1256"/>
      <c r="M1256"/>
      <c r="N1256"/>
      <c r="O1256"/>
      <c r="P1256"/>
    </row>
    <row r="1257" spans="1:16" ht="13.5" hidden="1" customHeight="1" x14ac:dyDescent="0.2">
      <c r="A1257" s="4"/>
      <c r="B1257" s="11"/>
      <c r="C1257" s="2"/>
      <c r="D1257" s="2"/>
      <c r="E1257" s="1">
        <v>22</v>
      </c>
      <c r="F1257" s="2"/>
      <c r="G1257" s="2">
        <f>IF($B$966='Бланк для заполнения'!C28,'Бланк для заполнения'!K28,0)</f>
        <v>0</v>
      </c>
      <c r="H1257" s="9"/>
      <c r="I1257" s="3"/>
      <c r="J1257"/>
      <c r="K1257"/>
      <c r="L1257"/>
      <c r="M1257"/>
      <c r="N1257"/>
      <c r="O1257"/>
      <c r="P1257"/>
    </row>
    <row r="1258" spans="1:16" ht="13.5" hidden="1" customHeight="1" x14ac:dyDescent="0.2">
      <c r="A1258" s="4"/>
      <c r="B1258" s="11"/>
      <c r="C1258" s="2"/>
      <c r="D1258" s="2"/>
      <c r="E1258" s="1">
        <v>23</v>
      </c>
      <c r="F1258" s="2"/>
      <c r="G1258" s="2">
        <f>IF($B$966='Бланк для заполнения'!C29,'Бланк для заполнения'!K29,0)</f>
        <v>0</v>
      </c>
      <c r="H1258" s="9"/>
      <c r="I1258" s="3"/>
      <c r="J1258"/>
      <c r="K1258"/>
      <c r="L1258"/>
      <c r="M1258"/>
      <c r="N1258"/>
      <c r="O1258"/>
      <c r="P1258"/>
    </row>
    <row r="1259" spans="1:16" ht="13.5" hidden="1" customHeight="1" x14ac:dyDescent="0.2">
      <c r="A1259" s="4"/>
      <c r="B1259" s="11"/>
      <c r="C1259" s="2"/>
      <c r="D1259" s="2"/>
      <c r="E1259" s="1">
        <v>24</v>
      </c>
      <c r="F1259" s="2"/>
      <c r="G1259" s="2">
        <f>IF($B$966='Бланк для заполнения'!C30,'Бланк для заполнения'!K30,0)</f>
        <v>0</v>
      </c>
      <c r="H1259" s="9"/>
      <c r="I1259" s="3"/>
      <c r="J1259"/>
      <c r="K1259"/>
      <c r="L1259"/>
      <c r="M1259"/>
      <c r="N1259"/>
      <c r="O1259"/>
      <c r="P1259"/>
    </row>
    <row r="1260" spans="1:16" ht="13.5" hidden="1" customHeight="1" x14ac:dyDescent="0.2">
      <c r="A1260" s="4"/>
      <c r="B1260" s="11"/>
      <c r="C1260" s="2"/>
      <c r="D1260" s="2"/>
      <c r="E1260" s="1">
        <v>25</v>
      </c>
      <c r="F1260" s="2"/>
      <c r="G1260" s="2">
        <f>IF($B$966='Бланк для заполнения'!C31,'Бланк для заполнения'!K31,0)</f>
        <v>0</v>
      </c>
      <c r="H1260" s="9"/>
      <c r="I1260" s="3"/>
      <c r="J1260"/>
      <c r="K1260"/>
      <c r="L1260"/>
      <c r="M1260"/>
      <c r="N1260"/>
      <c r="O1260"/>
      <c r="P1260"/>
    </row>
    <row r="1261" spans="1:16" ht="13.5" hidden="1" customHeight="1" x14ac:dyDescent="0.2">
      <c r="A1261" s="4"/>
      <c r="B1261" s="11"/>
      <c r="C1261" s="2"/>
      <c r="D1261" s="2"/>
      <c r="E1261" s="1">
        <v>26</v>
      </c>
      <c r="F1261" s="2"/>
      <c r="G1261" s="2">
        <f>IF($B$966='Бланк для заполнения'!C32,'Бланк для заполнения'!K32,0)</f>
        <v>0</v>
      </c>
      <c r="H1261" s="9"/>
      <c r="I1261" s="3"/>
      <c r="J1261"/>
      <c r="K1261"/>
      <c r="L1261"/>
      <c r="M1261"/>
      <c r="N1261"/>
      <c r="O1261"/>
      <c r="P1261"/>
    </row>
    <row r="1262" spans="1:16" ht="13.5" hidden="1" customHeight="1" x14ac:dyDescent="0.2">
      <c r="A1262" s="4"/>
      <c r="B1262" s="11"/>
      <c r="C1262" s="2"/>
      <c r="D1262" s="2"/>
      <c r="E1262" s="1">
        <v>27</v>
      </c>
      <c r="F1262" s="2"/>
      <c r="G1262" s="2">
        <f>IF($B$966='Бланк для заполнения'!C33,'Бланк для заполнения'!K33,0)</f>
        <v>0</v>
      </c>
      <c r="H1262" s="9"/>
      <c r="I1262" s="3"/>
      <c r="J1262"/>
      <c r="K1262"/>
      <c r="L1262"/>
      <c r="M1262"/>
      <c r="N1262"/>
      <c r="O1262"/>
      <c r="P1262"/>
    </row>
    <row r="1263" spans="1:16" ht="13.5" hidden="1" customHeight="1" x14ac:dyDescent="0.2">
      <c r="A1263" s="4"/>
      <c r="B1263" s="11"/>
      <c r="C1263" s="2"/>
      <c r="D1263" s="2"/>
      <c r="E1263" s="1">
        <v>28</v>
      </c>
      <c r="F1263" s="2"/>
      <c r="G1263" s="2">
        <f>IF($B$966='Бланк для заполнения'!C34,'Бланк для заполнения'!K34,0)</f>
        <v>0</v>
      </c>
      <c r="H1263" s="9"/>
      <c r="I1263" s="3"/>
      <c r="J1263"/>
      <c r="K1263"/>
      <c r="L1263"/>
      <c r="M1263"/>
      <c r="N1263"/>
      <c r="O1263"/>
      <c r="P1263"/>
    </row>
    <row r="1264" spans="1:16" ht="13.5" hidden="1" customHeight="1" x14ac:dyDescent="0.2">
      <c r="A1264" s="4"/>
      <c r="B1264" s="11"/>
      <c r="C1264" s="2"/>
      <c r="D1264" s="2"/>
      <c r="E1264" s="1">
        <v>29</v>
      </c>
      <c r="F1264" s="2"/>
      <c r="G1264" s="2">
        <f>IF($B$966='Бланк для заполнения'!C35,'Бланк для заполнения'!K35,0)</f>
        <v>0</v>
      </c>
      <c r="H1264" s="9"/>
      <c r="I1264" s="3"/>
      <c r="J1264"/>
      <c r="K1264"/>
      <c r="L1264"/>
      <c r="M1264"/>
      <c r="N1264"/>
      <c r="O1264"/>
      <c r="P1264"/>
    </row>
    <row r="1265" spans="1:16" ht="13.5" hidden="1" customHeight="1" x14ac:dyDescent="0.2">
      <c r="A1265" s="4"/>
      <c r="B1265" s="11"/>
      <c r="C1265" s="2"/>
      <c r="D1265" s="2"/>
      <c r="E1265" s="1">
        <v>30</v>
      </c>
      <c r="F1265" s="2"/>
      <c r="G1265" s="2">
        <f>IF($B$966='Бланк для заполнения'!C36,'Бланк для заполнения'!K36,0)</f>
        <v>0</v>
      </c>
      <c r="H1265" s="9"/>
      <c r="I1265" s="3"/>
      <c r="J1265"/>
      <c r="K1265"/>
      <c r="L1265"/>
      <c r="M1265"/>
      <c r="N1265"/>
      <c r="O1265"/>
      <c r="P1265"/>
    </row>
    <row r="1266" spans="1:16" ht="13.5" customHeight="1" x14ac:dyDescent="0.2">
      <c r="A1266" s="4"/>
      <c r="B1266" s="50" t="s">
        <v>219</v>
      </c>
      <c r="C1266" s="51" t="s">
        <v>213</v>
      </c>
      <c r="D1266" s="51"/>
      <c r="E1266" s="1">
        <v>1</v>
      </c>
      <c r="F1266" s="2" t="b">
        <f>AND(IF($B$966='Бланк для заполнения'!C7,'Бланк для заполнения'!I7),IF($C$1266='Бланк для заполнения'!J7,'Бланк для заполнения'!I7))</f>
        <v>0</v>
      </c>
      <c r="G1266" s="2">
        <f>IF(F1266=TRUE,'Бланк для заполнения'!K7,0)</f>
        <v>0</v>
      </c>
      <c r="H1266" s="49">
        <f>SUM(G1266:G1295)*8</f>
        <v>0</v>
      </c>
      <c r="I1266" s="3"/>
      <c r="J1266"/>
      <c r="K1266"/>
      <c r="L1266"/>
      <c r="M1266"/>
      <c r="N1266"/>
      <c r="O1266"/>
      <c r="P1266"/>
    </row>
    <row r="1267" spans="1:16" ht="13.5" hidden="1" customHeight="1" x14ac:dyDescent="0.2">
      <c r="A1267" s="4"/>
      <c r="B1267" s="12"/>
      <c r="C1267" s="2"/>
      <c r="D1267" s="2"/>
      <c r="E1267" s="1">
        <v>2</v>
      </c>
      <c r="F1267" s="2" t="b">
        <f>AND(IF($B$966='Бланк для заполнения'!C8,'Бланк для заполнения'!I8),IF($C$1266='Бланк для заполнения'!J8,'Бланк для заполнения'!I8))</f>
        <v>0</v>
      </c>
      <c r="G1267" s="2">
        <f>IF(F1267=TRUE,'Бланк для заполнения'!K8,0)</f>
        <v>0</v>
      </c>
      <c r="H1267" s="9"/>
      <c r="I1267" s="3"/>
      <c r="J1267"/>
      <c r="K1267"/>
      <c r="L1267"/>
      <c r="M1267"/>
      <c r="N1267"/>
      <c r="O1267"/>
      <c r="P1267"/>
    </row>
    <row r="1268" spans="1:16" ht="13.5" hidden="1" customHeight="1" x14ac:dyDescent="0.2">
      <c r="A1268" s="4"/>
      <c r="B1268" s="12"/>
      <c r="C1268" s="2"/>
      <c r="D1268" s="2"/>
      <c r="E1268" s="1">
        <v>3</v>
      </c>
      <c r="F1268" s="2" t="b">
        <f>AND(IF($B$966='Бланк для заполнения'!C9,'Бланк для заполнения'!I9),IF($C$1266='Бланк для заполнения'!J9,'Бланк для заполнения'!I9))</f>
        <v>0</v>
      </c>
      <c r="G1268" s="2">
        <f>IF(F1268=TRUE,'Бланк для заполнения'!K9,0)</f>
        <v>0</v>
      </c>
      <c r="H1268" s="9"/>
      <c r="I1268" s="3"/>
      <c r="J1268"/>
      <c r="K1268"/>
      <c r="L1268"/>
      <c r="M1268"/>
      <c r="N1268"/>
      <c r="O1268"/>
      <c r="P1268"/>
    </row>
    <row r="1269" spans="1:16" ht="13.5" hidden="1" customHeight="1" x14ac:dyDescent="0.2">
      <c r="A1269" s="4"/>
      <c r="B1269" s="12"/>
      <c r="C1269" s="2"/>
      <c r="D1269" s="2"/>
      <c r="E1269" s="1">
        <v>4</v>
      </c>
      <c r="F1269" s="2" t="b">
        <f>AND(IF($B$966='Бланк для заполнения'!C10,'Бланк для заполнения'!I10),IF($C$1266='Бланк для заполнения'!J10,'Бланк для заполнения'!I10))</f>
        <v>0</v>
      </c>
      <c r="G1269" s="2">
        <f>IF(F1269=TRUE,'Бланк для заполнения'!K10,0)</f>
        <v>0</v>
      </c>
      <c r="H1269" s="9"/>
      <c r="I1269" s="3"/>
      <c r="J1269"/>
      <c r="K1269"/>
      <c r="L1269"/>
      <c r="M1269"/>
      <c r="N1269"/>
      <c r="O1269"/>
      <c r="P1269"/>
    </row>
    <row r="1270" spans="1:16" ht="13.5" hidden="1" customHeight="1" x14ac:dyDescent="0.2">
      <c r="A1270" s="4"/>
      <c r="B1270" s="12"/>
      <c r="C1270" s="2"/>
      <c r="D1270" s="2"/>
      <c r="E1270" s="1">
        <v>5</v>
      </c>
      <c r="F1270" s="2" t="b">
        <f>AND(IF($B$966='Бланк для заполнения'!C11,'Бланк для заполнения'!I11),IF($C$1266='Бланк для заполнения'!J11,'Бланк для заполнения'!I11))</f>
        <v>0</v>
      </c>
      <c r="G1270" s="2">
        <f>IF(F1270=TRUE,'Бланк для заполнения'!K11,0)</f>
        <v>0</v>
      </c>
      <c r="H1270" s="9"/>
      <c r="I1270" s="3"/>
      <c r="J1270"/>
      <c r="K1270"/>
      <c r="L1270"/>
      <c r="M1270"/>
      <c r="N1270"/>
      <c r="O1270"/>
      <c r="P1270"/>
    </row>
    <row r="1271" spans="1:16" ht="13.5" hidden="1" customHeight="1" x14ac:dyDescent="0.2">
      <c r="A1271" s="4"/>
      <c r="B1271" s="12"/>
      <c r="C1271" s="2"/>
      <c r="D1271" s="2"/>
      <c r="E1271" s="1">
        <v>6</v>
      </c>
      <c r="F1271" s="2" t="b">
        <f>AND(IF($B$966='Бланк для заполнения'!C12,'Бланк для заполнения'!I12),IF($C$1266='Бланк для заполнения'!J12,'Бланк для заполнения'!I12))</f>
        <v>0</v>
      </c>
      <c r="G1271" s="2">
        <f>IF(F1271=TRUE,'Бланк для заполнения'!K12,0)</f>
        <v>0</v>
      </c>
      <c r="H1271" s="9"/>
      <c r="I1271" s="3"/>
      <c r="J1271"/>
      <c r="K1271"/>
      <c r="L1271"/>
      <c r="M1271"/>
      <c r="N1271"/>
      <c r="O1271"/>
      <c r="P1271"/>
    </row>
    <row r="1272" spans="1:16" ht="13.5" hidden="1" customHeight="1" x14ac:dyDescent="0.2">
      <c r="A1272" s="4"/>
      <c r="B1272" s="12"/>
      <c r="C1272" s="2"/>
      <c r="D1272" s="2"/>
      <c r="E1272" s="1">
        <v>7</v>
      </c>
      <c r="F1272" s="2" t="b">
        <f>AND(IF($B$966='Бланк для заполнения'!C13,'Бланк для заполнения'!I13),IF($C$1266='Бланк для заполнения'!J13,'Бланк для заполнения'!I13))</f>
        <v>0</v>
      </c>
      <c r="G1272" s="2">
        <f>IF(F1272=TRUE,'Бланк для заполнения'!K13,0)</f>
        <v>0</v>
      </c>
      <c r="H1272" s="9"/>
      <c r="I1272" s="3"/>
      <c r="J1272"/>
      <c r="K1272"/>
      <c r="L1272"/>
      <c r="M1272"/>
      <c r="N1272"/>
      <c r="O1272"/>
      <c r="P1272"/>
    </row>
    <row r="1273" spans="1:16" ht="13.5" hidden="1" customHeight="1" x14ac:dyDescent="0.2">
      <c r="A1273" s="4"/>
      <c r="B1273" s="12"/>
      <c r="C1273" s="2"/>
      <c r="D1273" s="2"/>
      <c r="E1273" s="1">
        <v>8</v>
      </c>
      <c r="F1273" s="2" t="b">
        <f>AND(IF($B$966='Бланк для заполнения'!C14,'Бланк для заполнения'!I14),IF($C$1266='Бланк для заполнения'!J14,'Бланк для заполнения'!I14))</f>
        <v>0</v>
      </c>
      <c r="G1273" s="2">
        <f>IF(F1273=TRUE,'Бланк для заполнения'!K14,0)</f>
        <v>0</v>
      </c>
      <c r="H1273" s="9"/>
      <c r="I1273" s="3"/>
      <c r="J1273"/>
      <c r="K1273"/>
      <c r="L1273"/>
      <c r="M1273"/>
      <c r="N1273"/>
      <c r="O1273"/>
      <c r="P1273"/>
    </row>
    <row r="1274" spans="1:16" ht="13.5" hidden="1" customHeight="1" x14ac:dyDescent="0.2">
      <c r="A1274" s="4"/>
      <c r="B1274" s="12"/>
      <c r="C1274" s="2"/>
      <c r="D1274" s="2"/>
      <c r="E1274" s="1">
        <v>9</v>
      </c>
      <c r="F1274" s="2" t="b">
        <f>AND(IF($B$966='Бланк для заполнения'!C15,'Бланк для заполнения'!I15),IF($C$1266='Бланк для заполнения'!J15,'Бланк для заполнения'!I15))</f>
        <v>0</v>
      </c>
      <c r="G1274" s="2">
        <f>IF(F1274=TRUE,'Бланк для заполнения'!K15,0)</f>
        <v>0</v>
      </c>
      <c r="H1274" s="9"/>
      <c r="I1274" s="3"/>
      <c r="J1274"/>
      <c r="K1274"/>
      <c r="L1274"/>
      <c r="M1274"/>
      <c r="N1274"/>
      <c r="O1274"/>
      <c r="P1274"/>
    </row>
    <row r="1275" spans="1:16" ht="13.5" hidden="1" customHeight="1" x14ac:dyDescent="0.2">
      <c r="A1275" s="4"/>
      <c r="B1275" s="12"/>
      <c r="C1275" s="2"/>
      <c r="D1275" s="2"/>
      <c r="E1275" s="1">
        <v>10</v>
      </c>
      <c r="F1275" s="2" t="b">
        <f>AND(IF($B$966='Бланк для заполнения'!C16,'Бланк для заполнения'!I16),IF($C$1266='Бланк для заполнения'!J16,'Бланк для заполнения'!I16))</f>
        <v>0</v>
      </c>
      <c r="G1275" s="2">
        <f>IF(F1275=TRUE,'Бланк для заполнения'!K16,0)</f>
        <v>0</v>
      </c>
      <c r="H1275" s="9"/>
      <c r="I1275" s="3"/>
      <c r="J1275"/>
      <c r="K1275"/>
      <c r="L1275"/>
      <c r="M1275"/>
      <c r="N1275"/>
      <c r="O1275"/>
      <c r="P1275"/>
    </row>
    <row r="1276" spans="1:16" ht="13.5" hidden="1" customHeight="1" x14ac:dyDescent="0.2">
      <c r="A1276" s="4"/>
      <c r="B1276" s="12"/>
      <c r="C1276" s="2"/>
      <c r="D1276" s="2"/>
      <c r="E1276" s="1">
        <v>11</v>
      </c>
      <c r="F1276" s="2" t="b">
        <f>AND(IF($B$966='Бланк для заполнения'!C17,'Бланк для заполнения'!I17),IF($C$1266='Бланк для заполнения'!J17,'Бланк для заполнения'!I17))</f>
        <v>0</v>
      </c>
      <c r="G1276" s="2">
        <f>IF(F1276=TRUE,'Бланк для заполнения'!K17,0)</f>
        <v>0</v>
      </c>
      <c r="H1276" s="9"/>
      <c r="I1276" s="3"/>
      <c r="J1276"/>
      <c r="K1276"/>
      <c r="L1276"/>
      <c r="M1276"/>
      <c r="N1276"/>
      <c r="O1276"/>
      <c r="P1276"/>
    </row>
    <row r="1277" spans="1:16" ht="13.5" hidden="1" customHeight="1" x14ac:dyDescent="0.2">
      <c r="A1277" s="4"/>
      <c r="B1277" s="12"/>
      <c r="C1277" s="2"/>
      <c r="D1277" s="2"/>
      <c r="E1277" s="1">
        <v>12</v>
      </c>
      <c r="F1277" s="2" t="b">
        <f>AND(IF($B$966='Бланк для заполнения'!C18,'Бланк для заполнения'!I18),IF($C$1266='Бланк для заполнения'!J18,'Бланк для заполнения'!I18))</f>
        <v>0</v>
      </c>
      <c r="G1277" s="2">
        <f>IF(F1277=TRUE,'Бланк для заполнения'!K18,0)</f>
        <v>0</v>
      </c>
      <c r="H1277" s="9"/>
      <c r="I1277" s="3"/>
      <c r="J1277"/>
      <c r="K1277"/>
      <c r="L1277"/>
      <c r="M1277"/>
      <c r="N1277"/>
      <c r="O1277"/>
      <c r="P1277"/>
    </row>
    <row r="1278" spans="1:16" ht="13.5" hidden="1" customHeight="1" x14ac:dyDescent="0.2">
      <c r="A1278" s="4"/>
      <c r="B1278" s="12"/>
      <c r="C1278" s="2"/>
      <c r="D1278" s="2"/>
      <c r="E1278" s="1">
        <v>13</v>
      </c>
      <c r="F1278" s="2" t="b">
        <f>AND(IF($B$966='Бланк для заполнения'!C19,'Бланк для заполнения'!I19),IF($C$1266='Бланк для заполнения'!J19,'Бланк для заполнения'!I19))</f>
        <v>0</v>
      </c>
      <c r="G1278" s="2">
        <f>IF(F1278=TRUE,'Бланк для заполнения'!K19,0)</f>
        <v>0</v>
      </c>
      <c r="H1278" s="9"/>
      <c r="I1278" s="3"/>
      <c r="J1278"/>
      <c r="K1278"/>
      <c r="L1278"/>
      <c r="M1278"/>
      <c r="N1278"/>
      <c r="O1278"/>
      <c r="P1278"/>
    </row>
    <row r="1279" spans="1:16" ht="13.5" hidden="1" customHeight="1" x14ac:dyDescent="0.2">
      <c r="A1279" s="4"/>
      <c r="B1279" s="12"/>
      <c r="C1279" s="2"/>
      <c r="D1279" s="2"/>
      <c r="E1279" s="1">
        <v>14</v>
      </c>
      <c r="F1279" s="2" t="b">
        <f>AND(IF($B$966='Бланк для заполнения'!C20,'Бланк для заполнения'!I20),IF($C$1266='Бланк для заполнения'!J20,'Бланк для заполнения'!I20))</f>
        <v>0</v>
      </c>
      <c r="G1279" s="2">
        <f>IF(F1279=TRUE,'Бланк для заполнения'!K20,0)</f>
        <v>0</v>
      </c>
      <c r="H1279" s="9"/>
      <c r="I1279" s="3"/>
      <c r="J1279"/>
      <c r="K1279"/>
      <c r="L1279"/>
      <c r="M1279"/>
      <c r="N1279"/>
      <c r="O1279"/>
      <c r="P1279"/>
    </row>
    <row r="1280" spans="1:16" ht="13.5" hidden="1" customHeight="1" x14ac:dyDescent="0.2">
      <c r="A1280" s="4"/>
      <c r="B1280" s="12"/>
      <c r="C1280" s="2"/>
      <c r="D1280" s="2"/>
      <c r="E1280" s="1">
        <v>15</v>
      </c>
      <c r="F1280" s="2" t="b">
        <f>AND(IF($B$966='Бланк для заполнения'!C21,'Бланк для заполнения'!I21),IF($C$1266='Бланк для заполнения'!J21,'Бланк для заполнения'!I21))</f>
        <v>0</v>
      </c>
      <c r="G1280" s="2">
        <f>IF(F1280=TRUE,'Бланк для заполнения'!K21,0)</f>
        <v>0</v>
      </c>
      <c r="H1280" s="9"/>
      <c r="I1280" s="3"/>
      <c r="J1280"/>
      <c r="K1280"/>
      <c r="L1280"/>
      <c r="M1280"/>
      <c r="N1280"/>
      <c r="O1280"/>
      <c r="P1280"/>
    </row>
    <row r="1281" spans="1:16" ht="13.5" hidden="1" customHeight="1" x14ac:dyDescent="0.2">
      <c r="A1281" s="4"/>
      <c r="B1281" s="12"/>
      <c r="C1281" s="2"/>
      <c r="D1281" s="2"/>
      <c r="E1281" s="1">
        <v>16</v>
      </c>
      <c r="F1281" s="2" t="b">
        <f>AND(IF($B$966='Бланк для заполнения'!C22,'Бланк для заполнения'!I22),IF($C$1266='Бланк для заполнения'!J22,'Бланк для заполнения'!I22))</f>
        <v>0</v>
      </c>
      <c r="G1281" s="2">
        <f>IF(F1281=TRUE,'Бланк для заполнения'!K22,0)</f>
        <v>0</v>
      </c>
      <c r="H1281" s="9"/>
      <c r="I1281" s="3"/>
      <c r="J1281"/>
      <c r="K1281"/>
      <c r="L1281"/>
      <c r="M1281"/>
      <c r="N1281"/>
      <c r="O1281"/>
      <c r="P1281"/>
    </row>
    <row r="1282" spans="1:16" ht="13.5" hidden="1" customHeight="1" x14ac:dyDescent="0.2">
      <c r="A1282" s="4"/>
      <c r="B1282" s="12"/>
      <c r="C1282" s="2"/>
      <c r="D1282" s="2"/>
      <c r="E1282" s="1">
        <v>17</v>
      </c>
      <c r="F1282" s="2" t="b">
        <f>AND(IF($B$966='Бланк для заполнения'!C23,'Бланк для заполнения'!I23),IF($C$1266='Бланк для заполнения'!J23,'Бланк для заполнения'!I23))</f>
        <v>0</v>
      </c>
      <c r="G1282" s="2">
        <f>IF(F1282=TRUE,'Бланк для заполнения'!K23,0)</f>
        <v>0</v>
      </c>
      <c r="H1282" s="9"/>
      <c r="I1282" s="3"/>
      <c r="J1282"/>
      <c r="K1282"/>
      <c r="L1282"/>
      <c r="M1282"/>
      <c r="N1282"/>
      <c r="O1282"/>
      <c r="P1282"/>
    </row>
    <row r="1283" spans="1:16" ht="13.5" hidden="1" customHeight="1" x14ac:dyDescent="0.2">
      <c r="A1283" s="4"/>
      <c r="B1283" s="12"/>
      <c r="C1283" s="2"/>
      <c r="D1283" s="2"/>
      <c r="E1283" s="1">
        <v>18</v>
      </c>
      <c r="F1283" s="2" t="b">
        <f>AND(IF($B$966='Бланк для заполнения'!C24,'Бланк для заполнения'!I24),IF($C$1266='Бланк для заполнения'!J24,'Бланк для заполнения'!I24))</f>
        <v>0</v>
      </c>
      <c r="G1283" s="2">
        <f>IF(F1283=TRUE,'Бланк для заполнения'!K24,0)</f>
        <v>0</v>
      </c>
      <c r="H1283" s="9"/>
      <c r="I1283" s="3"/>
      <c r="J1283"/>
      <c r="K1283"/>
      <c r="L1283"/>
      <c r="M1283"/>
      <c r="N1283"/>
      <c r="O1283"/>
      <c r="P1283"/>
    </row>
    <row r="1284" spans="1:16" ht="13.5" hidden="1" customHeight="1" x14ac:dyDescent="0.2">
      <c r="A1284" s="4"/>
      <c r="B1284" s="12"/>
      <c r="C1284" s="2"/>
      <c r="D1284" s="2"/>
      <c r="E1284" s="1">
        <v>19</v>
      </c>
      <c r="F1284" s="2" t="b">
        <f>AND(IF($B$966='Бланк для заполнения'!C25,'Бланк для заполнения'!I25),IF($C$1266='Бланк для заполнения'!J25,'Бланк для заполнения'!I25))</f>
        <v>0</v>
      </c>
      <c r="G1284" s="2">
        <f>IF(F1284=TRUE,'Бланк для заполнения'!K25,0)</f>
        <v>0</v>
      </c>
      <c r="H1284" s="9"/>
      <c r="I1284" s="3"/>
      <c r="J1284"/>
      <c r="K1284"/>
      <c r="L1284"/>
      <c r="M1284"/>
      <c r="N1284"/>
      <c r="O1284"/>
      <c r="P1284"/>
    </row>
    <row r="1285" spans="1:16" ht="13.5" hidden="1" customHeight="1" x14ac:dyDescent="0.2">
      <c r="A1285" s="4"/>
      <c r="B1285" s="12"/>
      <c r="C1285" s="2"/>
      <c r="D1285" s="2"/>
      <c r="E1285" s="1">
        <v>20</v>
      </c>
      <c r="F1285" s="2" t="b">
        <f>AND(IF($B$966='Бланк для заполнения'!C26,'Бланк для заполнения'!I26),IF($C$1266='Бланк для заполнения'!J26,'Бланк для заполнения'!I26))</f>
        <v>0</v>
      </c>
      <c r="G1285" s="2">
        <f>IF(F1285=TRUE,'Бланк для заполнения'!K26,0)</f>
        <v>0</v>
      </c>
      <c r="H1285" s="9"/>
      <c r="I1285" s="3"/>
      <c r="J1285"/>
      <c r="K1285"/>
      <c r="L1285"/>
      <c r="M1285"/>
      <c r="N1285"/>
      <c r="O1285"/>
      <c r="P1285"/>
    </row>
    <row r="1286" spans="1:16" ht="13.5" hidden="1" customHeight="1" x14ac:dyDescent="0.2">
      <c r="A1286" s="4"/>
      <c r="B1286" s="12"/>
      <c r="C1286" s="2"/>
      <c r="D1286" s="2"/>
      <c r="E1286" s="1">
        <v>21</v>
      </c>
      <c r="F1286" s="2" t="b">
        <f>AND(IF($B$966='Бланк для заполнения'!C27,'Бланк для заполнения'!I27),IF($C$1266='Бланк для заполнения'!J27,'Бланк для заполнения'!I27))</f>
        <v>0</v>
      </c>
      <c r="G1286" s="2">
        <f>IF(F1286=TRUE,'Бланк для заполнения'!K27,0)</f>
        <v>0</v>
      </c>
      <c r="H1286" s="9"/>
      <c r="I1286" s="3"/>
      <c r="J1286"/>
      <c r="K1286"/>
      <c r="L1286"/>
      <c r="M1286"/>
      <c r="N1286"/>
      <c r="O1286"/>
      <c r="P1286"/>
    </row>
    <row r="1287" spans="1:16" ht="13.5" hidden="1" customHeight="1" x14ac:dyDescent="0.2">
      <c r="A1287" s="4"/>
      <c r="B1287" s="12"/>
      <c r="C1287" s="2"/>
      <c r="D1287" s="2"/>
      <c r="E1287" s="1">
        <v>22</v>
      </c>
      <c r="F1287" s="2" t="b">
        <f>AND(IF($B$966='Бланк для заполнения'!C28,'Бланк для заполнения'!I28),IF($C$1266='Бланк для заполнения'!J28,'Бланк для заполнения'!I28))</f>
        <v>0</v>
      </c>
      <c r="G1287" s="2">
        <f>IF(F1287=TRUE,'Бланк для заполнения'!K28,0)</f>
        <v>0</v>
      </c>
      <c r="H1287" s="9"/>
      <c r="I1287" s="3"/>
      <c r="J1287"/>
      <c r="K1287"/>
      <c r="L1287"/>
      <c r="M1287"/>
      <c r="N1287"/>
      <c r="O1287"/>
      <c r="P1287"/>
    </row>
    <row r="1288" spans="1:16" ht="13.5" hidden="1" customHeight="1" x14ac:dyDescent="0.2">
      <c r="A1288" s="4"/>
      <c r="B1288" s="12"/>
      <c r="C1288" s="2"/>
      <c r="D1288" s="2"/>
      <c r="E1288" s="1">
        <v>23</v>
      </c>
      <c r="F1288" s="2" t="b">
        <f>AND(IF($B$966='Бланк для заполнения'!C29,'Бланк для заполнения'!I29),IF($C$1266='Бланк для заполнения'!J29,'Бланк для заполнения'!I29))</f>
        <v>0</v>
      </c>
      <c r="G1288" s="2">
        <f>IF(F1288=TRUE,'Бланк для заполнения'!K29,0)</f>
        <v>0</v>
      </c>
      <c r="H1288" s="9"/>
      <c r="I1288" s="3"/>
      <c r="J1288"/>
      <c r="K1288"/>
      <c r="L1288"/>
      <c r="M1288"/>
      <c r="N1288"/>
      <c r="O1288"/>
      <c r="P1288"/>
    </row>
    <row r="1289" spans="1:16" ht="13.5" hidden="1" customHeight="1" x14ac:dyDescent="0.2">
      <c r="A1289" s="4"/>
      <c r="B1289" s="12"/>
      <c r="C1289" s="2"/>
      <c r="D1289" s="2"/>
      <c r="E1289" s="1">
        <v>24</v>
      </c>
      <c r="F1289" s="2" t="b">
        <f>AND(IF($B$966='Бланк для заполнения'!C30,'Бланк для заполнения'!I30),IF($C$1266='Бланк для заполнения'!J30,'Бланк для заполнения'!I30))</f>
        <v>0</v>
      </c>
      <c r="G1289" s="2">
        <f>IF(F1289=TRUE,'Бланк для заполнения'!K30,0)</f>
        <v>0</v>
      </c>
      <c r="H1289" s="9"/>
      <c r="I1289" s="3"/>
      <c r="J1289"/>
      <c r="K1289"/>
      <c r="L1289"/>
      <c r="M1289"/>
      <c r="N1289"/>
      <c r="O1289"/>
      <c r="P1289"/>
    </row>
    <row r="1290" spans="1:16" ht="13.5" hidden="1" customHeight="1" x14ac:dyDescent="0.2">
      <c r="A1290" s="4"/>
      <c r="B1290" s="12"/>
      <c r="C1290" s="2"/>
      <c r="D1290" s="2"/>
      <c r="E1290" s="1">
        <v>25</v>
      </c>
      <c r="F1290" s="2" t="b">
        <f>AND(IF($B$966='Бланк для заполнения'!C31,'Бланк для заполнения'!I31),IF($C$1266='Бланк для заполнения'!J31,'Бланк для заполнения'!I31))</f>
        <v>0</v>
      </c>
      <c r="G1290" s="2">
        <f>IF(F1290=TRUE,'Бланк для заполнения'!K31,0)</f>
        <v>0</v>
      </c>
      <c r="H1290" s="9"/>
      <c r="I1290" s="3"/>
      <c r="J1290"/>
      <c r="K1290"/>
      <c r="L1290"/>
      <c r="M1290"/>
      <c r="N1290"/>
      <c r="O1290"/>
      <c r="P1290"/>
    </row>
    <row r="1291" spans="1:16" ht="13.5" hidden="1" customHeight="1" x14ac:dyDescent="0.2">
      <c r="A1291" s="4"/>
      <c r="B1291" s="12"/>
      <c r="C1291" s="2"/>
      <c r="D1291" s="2"/>
      <c r="E1291" s="1">
        <v>26</v>
      </c>
      <c r="F1291" s="2" t="b">
        <f>AND(IF($B$966='Бланк для заполнения'!C32,'Бланк для заполнения'!I32),IF($C$1266='Бланк для заполнения'!J32,'Бланк для заполнения'!I32))</f>
        <v>0</v>
      </c>
      <c r="G1291" s="2">
        <f>IF(F1291=TRUE,'Бланк для заполнения'!K32,0)</f>
        <v>0</v>
      </c>
      <c r="H1291" s="9"/>
      <c r="I1291" s="3"/>
      <c r="J1291"/>
      <c r="K1291"/>
      <c r="L1291"/>
      <c r="M1291"/>
      <c r="N1291"/>
      <c r="O1291"/>
      <c r="P1291"/>
    </row>
    <row r="1292" spans="1:16" ht="13.5" hidden="1" customHeight="1" x14ac:dyDescent="0.2">
      <c r="A1292" s="4"/>
      <c r="B1292" s="12"/>
      <c r="C1292" s="2"/>
      <c r="D1292" s="2"/>
      <c r="E1292" s="1">
        <v>27</v>
      </c>
      <c r="F1292" s="2" t="b">
        <f>AND(IF($B$966='Бланк для заполнения'!C33,'Бланк для заполнения'!I33),IF($C$1266='Бланк для заполнения'!J33,'Бланк для заполнения'!I33))</f>
        <v>0</v>
      </c>
      <c r="G1292" s="2">
        <f>IF(F1292=TRUE,'Бланк для заполнения'!K33,0)</f>
        <v>0</v>
      </c>
      <c r="H1292" s="9"/>
      <c r="I1292" s="3"/>
      <c r="J1292"/>
      <c r="K1292"/>
      <c r="L1292"/>
      <c r="M1292"/>
      <c r="N1292"/>
      <c r="O1292"/>
      <c r="P1292"/>
    </row>
    <row r="1293" spans="1:16" ht="13.5" hidden="1" customHeight="1" x14ac:dyDescent="0.2">
      <c r="A1293" s="4"/>
      <c r="B1293" s="12"/>
      <c r="C1293" s="2"/>
      <c r="D1293" s="2"/>
      <c r="E1293" s="1">
        <v>28</v>
      </c>
      <c r="F1293" s="2" t="b">
        <f>AND(IF($B$966='Бланк для заполнения'!C34,'Бланк для заполнения'!I34),IF($C$1266='Бланк для заполнения'!J34,'Бланк для заполнения'!I34))</f>
        <v>0</v>
      </c>
      <c r="G1293" s="2">
        <f>IF(F1293=TRUE,'Бланк для заполнения'!K34,0)</f>
        <v>0</v>
      </c>
      <c r="H1293" s="9"/>
      <c r="I1293" s="3"/>
      <c r="J1293"/>
      <c r="K1293"/>
      <c r="L1293"/>
      <c r="M1293"/>
      <c r="N1293"/>
      <c r="O1293"/>
      <c r="P1293"/>
    </row>
    <row r="1294" spans="1:16" ht="13.5" hidden="1" customHeight="1" x14ac:dyDescent="0.2">
      <c r="A1294" s="4"/>
      <c r="B1294" s="12"/>
      <c r="C1294" s="2"/>
      <c r="D1294" s="2"/>
      <c r="E1294" s="1">
        <v>29</v>
      </c>
      <c r="F1294" s="2" t="b">
        <f>AND(IF($B$966='Бланк для заполнения'!C35,'Бланк для заполнения'!I35),IF($C$1266='Бланк для заполнения'!J35,'Бланк для заполнения'!I35))</f>
        <v>0</v>
      </c>
      <c r="G1294" s="2">
        <f>IF(F1294=TRUE,'Бланк для заполнения'!K35,0)</f>
        <v>0</v>
      </c>
      <c r="H1294" s="9"/>
      <c r="I1294" s="3"/>
      <c r="J1294"/>
      <c r="K1294"/>
      <c r="L1294"/>
      <c r="M1294"/>
      <c r="N1294"/>
      <c r="O1294"/>
      <c r="P1294"/>
    </row>
    <row r="1295" spans="1:16" ht="13.5" hidden="1" customHeight="1" x14ac:dyDescent="0.2">
      <c r="A1295" s="4"/>
      <c r="B1295" s="12"/>
      <c r="C1295" s="2"/>
      <c r="D1295" s="2"/>
      <c r="E1295" s="1">
        <v>30</v>
      </c>
      <c r="F1295" s="2" t="b">
        <f>AND(IF($B$966='Бланк для заполнения'!C36,'Бланк для заполнения'!I36),IF($C$1266='Бланк для заполнения'!J36,'Бланк для заполнения'!I36))</f>
        <v>0</v>
      </c>
      <c r="G1295" s="2">
        <f>IF(F1295=TRUE,'Бланк для заполнения'!K36,0)</f>
        <v>0</v>
      </c>
      <c r="H1295" s="9"/>
      <c r="I1295" s="3"/>
      <c r="J1295"/>
      <c r="K1295"/>
      <c r="L1295"/>
      <c r="M1295"/>
      <c r="N1295"/>
      <c r="O1295"/>
      <c r="P1295"/>
    </row>
    <row r="1296" spans="1:16" ht="13.5" customHeight="1" x14ac:dyDescent="0.2">
      <c r="A1296" s="4"/>
      <c r="B1296" s="50" t="s">
        <v>219</v>
      </c>
      <c r="C1296" s="51" t="s">
        <v>29</v>
      </c>
      <c r="D1296" s="51"/>
      <c r="E1296" s="1">
        <v>1</v>
      </c>
      <c r="F1296" s="2" t="b">
        <f>AND(IF($B$966='Бланк для заполнения'!C7,'Бланк для заполнения'!I7),IF($C$1296='Бланк для заполнения'!J7,'Бланк для заполнения'!I7))</f>
        <v>0</v>
      </c>
      <c r="G1296" s="2">
        <f>IF(F1296=TRUE,'Бланк для заполнения'!K7,0)</f>
        <v>0</v>
      </c>
      <c r="H1296" s="49">
        <f>SUM(G1296:G1325)*8</f>
        <v>0</v>
      </c>
      <c r="I1296" s="3"/>
      <c r="J1296"/>
      <c r="K1296"/>
      <c r="L1296"/>
      <c r="M1296"/>
      <c r="N1296"/>
      <c r="O1296"/>
      <c r="P1296"/>
    </row>
    <row r="1297" spans="1:16" ht="13.5" hidden="1" customHeight="1" x14ac:dyDescent="0.2">
      <c r="A1297" s="4"/>
      <c r="B1297" s="12"/>
      <c r="C1297" s="2"/>
      <c r="D1297" s="2"/>
      <c r="E1297" s="1">
        <v>2</v>
      </c>
      <c r="F1297" s="2" t="b">
        <f>AND(IF($B$966='Бланк для заполнения'!C8,'Бланк для заполнения'!I8),IF($C$1296='Бланк для заполнения'!J8,'Бланк для заполнения'!I8))</f>
        <v>0</v>
      </c>
      <c r="G1297" s="2">
        <f>IF(F1297=TRUE,'Бланк для заполнения'!K8,0)</f>
        <v>0</v>
      </c>
      <c r="H1297" s="9"/>
      <c r="I1297" s="3"/>
      <c r="J1297"/>
      <c r="K1297"/>
      <c r="L1297"/>
      <c r="M1297"/>
      <c r="N1297"/>
      <c r="O1297"/>
      <c r="P1297"/>
    </row>
    <row r="1298" spans="1:16" ht="13.5" hidden="1" customHeight="1" x14ac:dyDescent="0.2">
      <c r="A1298" s="4"/>
      <c r="B1298" s="12"/>
      <c r="C1298" s="2"/>
      <c r="D1298" s="2"/>
      <c r="E1298" s="1">
        <v>3</v>
      </c>
      <c r="F1298" s="2" t="b">
        <f>AND(IF($B$966='Бланк для заполнения'!C9,'Бланк для заполнения'!I9),IF($C$1296='Бланк для заполнения'!J9,'Бланк для заполнения'!I9))</f>
        <v>0</v>
      </c>
      <c r="G1298" s="2">
        <f>IF(F1298=TRUE,'Бланк для заполнения'!K9,0)</f>
        <v>0</v>
      </c>
      <c r="H1298" s="9"/>
      <c r="I1298" s="3"/>
      <c r="J1298"/>
      <c r="K1298"/>
      <c r="L1298"/>
      <c r="M1298"/>
      <c r="N1298"/>
      <c r="O1298"/>
      <c r="P1298"/>
    </row>
    <row r="1299" spans="1:16" ht="13.5" hidden="1" customHeight="1" x14ac:dyDescent="0.2">
      <c r="A1299" s="4"/>
      <c r="B1299" s="12"/>
      <c r="C1299" s="2"/>
      <c r="D1299" s="2"/>
      <c r="E1299" s="1">
        <v>4</v>
      </c>
      <c r="F1299" s="2" t="b">
        <f>AND(IF($B$966='Бланк для заполнения'!C10,'Бланк для заполнения'!I10),IF($C$1296='Бланк для заполнения'!J10,'Бланк для заполнения'!I10))</f>
        <v>0</v>
      </c>
      <c r="G1299" s="2">
        <f>IF(F1299=TRUE,'Бланк для заполнения'!K10,0)</f>
        <v>0</v>
      </c>
      <c r="H1299" s="9"/>
      <c r="I1299" s="3"/>
      <c r="J1299"/>
      <c r="K1299"/>
      <c r="L1299"/>
      <c r="M1299"/>
      <c r="N1299"/>
      <c r="O1299"/>
      <c r="P1299"/>
    </row>
    <row r="1300" spans="1:16" ht="13.5" hidden="1" customHeight="1" x14ac:dyDescent="0.2">
      <c r="A1300" s="4"/>
      <c r="B1300" s="12"/>
      <c r="C1300" s="2"/>
      <c r="D1300" s="2"/>
      <c r="E1300" s="1">
        <v>5</v>
      </c>
      <c r="F1300" s="2" t="b">
        <f>AND(IF($B$966='Бланк для заполнения'!C11,'Бланк для заполнения'!I11),IF($C$1296='Бланк для заполнения'!J11,'Бланк для заполнения'!I11))</f>
        <v>0</v>
      </c>
      <c r="G1300" s="2">
        <f>IF(F1300=TRUE,'Бланк для заполнения'!K11,0)</f>
        <v>0</v>
      </c>
      <c r="H1300" s="9"/>
      <c r="I1300" s="3"/>
      <c r="J1300"/>
      <c r="K1300"/>
      <c r="L1300"/>
      <c r="M1300"/>
      <c r="N1300"/>
      <c r="O1300"/>
      <c r="P1300"/>
    </row>
    <row r="1301" spans="1:16" ht="13.5" hidden="1" customHeight="1" x14ac:dyDescent="0.2">
      <c r="A1301" s="4"/>
      <c r="B1301" s="12"/>
      <c r="C1301" s="2"/>
      <c r="D1301" s="2"/>
      <c r="E1301" s="1">
        <v>6</v>
      </c>
      <c r="F1301" s="2" t="b">
        <f>AND(IF($B$966='Бланк для заполнения'!C12,'Бланк для заполнения'!I12),IF($C$1296='Бланк для заполнения'!J12,'Бланк для заполнения'!I12))</f>
        <v>0</v>
      </c>
      <c r="G1301" s="2">
        <f>IF(F1301=TRUE,'Бланк для заполнения'!K12,0)</f>
        <v>0</v>
      </c>
      <c r="H1301" s="9"/>
      <c r="I1301" s="3"/>
      <c r="J1301"/>
      <c r="K1301"/>
      <c r="L1301"/>
      <c r="M1301"/>
      <c r="N1301"/>
      <c r="O1301"/>
      <c r="P1301"/>
    </row>
    <row r="1302" spans="1:16" ht="13.5" hidden="1" customHeight="1" x14ac:dyDescent="0.2">
      <c r="A1302" s="4"/>
      <c r="B1302" s="12"/>
      <c r="C1302" s="2"/>
      <c r="D1302" s="2"/>
      <c r="E1302" s="1">
        <v>7</v>
      </c>
      <c r="F1302" s="2" t="b">
        <f>AND(IF($B$966='Бланк для заполнения'!C13,'Бланк для заполнения'!I13),IF($C$1296='Бланк для заполнения'!J13,'Бланк для заполнения'!I13))</f>
        <v>0</v>
      </c>
      <c r="G1302" s="2">
        <f>IF(F1302=TRUE,'Бланк для заполнения'!K13,0)</f>
        <v>0</v>
      </c>
      <c r="H1302" s="9"/>
      <c r="I1302" s="3"/>
      <c r="J1302"/>
      <c r="K1302"/>
      <c r="L1302"/>
      <c r="M1302"/>
      <c r="N1302"/>
      <c r="O1302"/>
      <c r="P1302"/>
    </row>
    <row r="1303" spans="1:16" ht="13.5" hidden="1" customHeight="1" x14ac:dyDescent="0.2">
      <c r="A1303" s="4"/>
      <c r="B1303" s="12"/>
      <c r="C1303" s="2"/>
      <c r="D1303" s="2"/>
      <c r="E1303" s="1">
        <v>8</v>
      </c>
      <c r="F1303" s="2" t="b">
        <f>AND(IF($B$966='Бланк для заполнения'!C14,'Бланк для заполнения'!I14),IF($C$1296='Бланк для заполнения'!J14,'Бланк для заполнения'!I14))</f>
        <v>0</v>
      </c>
      <c r="G1303" s="2">
        <f>IF(F1303=TRUE,'Бланк для заполнения'!K14,0)</f>
        <v>0</v>
      </c>
      <c r="H1303" s="9"/>
      <c r="I1303" s="3"/>
      <c r="J1303"/>
      <c r="K1303"/>
      <c r="L1303"/>
      <c r="M1303"/>
      <c r="N1303"/>
      <c r="O1303"/>
      <c r="P1303"/>
    </row>
    <row r="1304" spans="1:16" ht="13.5" hidden="1" customHeight="1" x14ac:dyDescent="0.2">
      <c r="A1304" s="4"/>
      <c r="B1304" s="12"/>
      <c r="C1304" s="2"/>
      <c r="D1304" s="2"/>
      <c r="E1304" s="1">
        <v>9</v>
      </c>
      <c r="F1304" s="2" t="b">
        <f>AND(IF($B$966='Бланк для заполнения'!C15,'Бланк для заполнения'!I15),IF($C$1296='Бланк для заполнения'!J15,'Бланк для заполнения'!I15))</f>
        <v>0</v>
      </c>
      <c r="G1304" s="2">
        <f>IF(F1304=TRUE,'Бланк для заполнения'!K15,0)</f>
        <v>0</v>
      </c>
      <c r="H1304" s="9"/>
      <c r="I1304" s="3"/>
      <c r="J1304"/>
      <c r="K1304"/>
      <c r="L1304"/>
      <c r="M1304"/>
      <c r="N1304"/>
      <c r="O1304"/>
      <c r="P1304"/>
    </row>
    <row r="1305" spans="1:16" ht="13.5" hidden="1" customHeight="1" x14ac:dyDescent="0.2">
      <c r="A1305" s="4"/>
      <c r="B1305" s="12"/>
      <c r="C1305" s="2"/>
      <c r="D1305" s="2"/>
      <c r="E1305" s="1">
        <v>10</v>
      </c>
      <c r="F1305" s="2" t="b">
        <f>AND(IF($B$966='Бланк для заполнения'!C16,'Бланк для заполнения'!I16),IF($C$1296='Бланк для заполнения'!J16,'Бланк для заполнения'!I16))</f>
        <v>0</v>
      </c>
      <c r="G1305" s="2">
        <f>IF(F1305=TRUE,'Бланк для заполнения'!K16,0)</f>
        <v>0</v>
      </c>
      <c r="H1305" s="9"/>
      <c r="I1305" s="3"/>
      <c r="J1305"/>
      <c r="K1305"/>
      <c r="L1305"/>
      <c r="M1305"/>
      <c r="N1305"/>
      <c r="O1305"/>
      <c r="P1305"/>
    </row>
    <row r="1306" spans="1:16" ht="13.5" hidden="1" customHeight="1" x14ac:dyDescent="0.2">
      <c r="A1306" s="4"/>
      <c r="B1306" s="12"/>
      <c r="C1306" s="2"/>
      <c r="D1306" s="2"/>
      <c r="E1306" s="1">
        <v>11</v>
      </c>
      <c r="F1306" s="2" t="b">
        <f>AND(IF($B$966='Бланк для заполнения'!C17,'Бланк для заполнения'!I17),IF($C$1296='Бланк для заполнения'!J17,'Бланк для заполнения'!I17))</f>
        <v>0</v>
      </c>
      <c r="G1306" s="2">
        <f>IF(F1306=TRUE,'Бланк для заполнения'!K17,0)</f>
        <v>0</v>
      </c>
      <c r="H1306" s="9"/>
      <c r="I1306" s="3"/>
      <c r="J1306"/>
      <c r="K1306"/>
      <c r="L1306"/>
      <c r="M1306"/>
      <c r="N1306"/>
      <c r="O1306"/>
      <c r="P1306"/>
    </row>
    <row r="1307" spans="1:16" ht="13.5" hidden="1" customHeight="1" x14ac:dyDescent="0.2">
      <c r="A1307" s="4"/>
      <c r="B1307" s="12"/>
      <c r="C1307" s="2"/>
      <c r="D1307" s="2"/>
      <c r="E1307" s="1">
        <v>12</v>
      </c>
      <c r="F1307" s="2" t="b">
        <f>AND(IF($B$966='Бланк для заполнения'!C18,'Бланк для заполнения'!I18),IF($C$1296='Бланк для заполнения'!J18,'Бланк для заполнения'!I18))</f>
        <v>0</v>
      </c>
      <c r="G1307" s="2">
        <f>IF(F1307=TRUE,'Бланк для заполнения'!K18,0)</f>
        <v>0</v>
      </c>
      <c r="H1307" s="9"/>
      <c r="I1307" s="3"/>
      <c r="J1307"/>
      <c r="K1307"/>
      <c r="L1307"/>
      <c r="M1307"/>
      <c r="N1307"/>
      <c r="O1307"/>
      <c r="P1307"/>
    </row>
    <row r="1308" spans="1:16" ht="13.5" hidden="1" customHeight="1" x14ac:dyDescent="0.2">
      <c r="A1308" s="4"/>
      <c r="B1308" s="12"/>
      <c r="C1308" s="2"/>
      <c r="D1308" s="2"/>
      <c r="E1308" s="1">
        <v>13</v>
      </c>
      <c r="F1308" s="2" t="b">
        <f>AND(IF($B$966='Бланк для заполнения'!C19,'Бланк для заполнения'!I19),IF($C$1296='Бланк для заполнения'!J19,'Бланк для заполнения'!I19))</f>
        <v>0</v>
      </c>
      <c r="G1308" s="2">
        <f>IF(F1308=TRUE,'Бланк для заполнения'!K19,0)</f>
        <v>0</v>
      </c>
      <c r="H1308" s="9"/>
      <c r="I1308" s="3"/>
      <c r="J1308"/>
      <c r="K1308"/>
      <c r="L1308"/>
      <c r="M1308"/>
      <c r="N1308"/>
      <c r="O1308"/>
      <c r="P1308"/>
    </row>
    <row r="1309" spans="1:16" ht="13.5" hidden="1" customHeight="1" x14ac:dyDescent="0.2">
      <c r="A1309" s="4"/>
      <c r="B1309" s="12"/>
      <c r="C1309" s="2"/>
      <c r="D1309" s="2"/>
      <c r="E1309" s="1">
        <v>14</v>
      </c>
      <c r="F1309" s="2" t="b">
        <f>AND(IF($B$966='Бланк для заполнения'!C20,'Бланк для заполнения'!I20),IF($C$1296='Бланк для заполнения'!J20,'Бланк для заполнения'!I20))</f>
        <v>0</v>
      </c>
      <c r="G1309" s="2">
        <f>IF(F1309=TRUE,'Бланк для заполнения'!K20,0)</f>
        <v>0</v>
      </c>
      <c r="H1309" s="9"/>
      <c r="I1309" s="3"/>
      <c r="J1309"/>
      <c r="K1309"/>
      <c r="L1309"/>
      <c r="M1309"/>
      <c r="N1309"/>
      <c r="O1309"/>
      <c r="P1309"/>
    </row>
    <row r="1310" spans="1:16" ht="13.5" hidden="1" customHeight="1" x14ac:dyDescent="0.2">
      <c r="A1310" s="4"/>
      <c r="B1310" s="12"/>
      <c r="C1310" s="2"/>
      <c r="D1310" s="2"/>
      <c r="E1310" s="1">
        <v>15</v>
      </c>
      <c r="F1310" s="2" t="b">
        <f>AND(IF($B$966='Бланк для заполнения'!C21,'Бланк для заполнения'!I21),IF($C$1296='Бланк для заполнения'!J21,'Бланк для заполнения'!I21))</f>
        <v>0</v>
      </c>
      <c r="G1310" s="2">
        <f>IF(F1310=TRUE,'Бланк для заполнения'!K21,0)</f>
        <v>0</v>
      </c>
      <c r="H1310" s="9"/>
      <c r="I1310" s="3"/>
      <c r="J1310"/>
      <c r="K1310"/>
      <c r="L1310"/>
      <c r="M1310"/>
      <c r="N1310"/>
      <c r="O1310"/>
      <c r="P1310"/>
    </row>
    <row r="1311" spans="1:16" ht="13.5" hidden="1" customHeight="1" x14ac:dyDescent="0.2">
      <c r="A1311" s="4"/>
      <c r="B1311" s="12"/>
      <c r="C1311" s="2"/>
      <c r="D1311" s="2"/>
      <c r="E1311" s="1">
        <v>16</v>
      </c>
      <c r="F1311" s="2" t="b">
        <f>AND(IF($B$966='Бланк для заполнения'!C22,'Бланк для заполнения'!I22),IF($C$1296='Бланк для заполнения'!J22,'Бланк для заполнения'!I22))</f>
        <v>0</v>
      </c>
      <c r="G1311" s="2">
        <f>IF(F1311=TRUE,'Бланк для заполнения'!K22,0)</f>
        <v>0</v>
      </c>
      <c r="H1311" s="9"/>
      <c r="I1311" s="3"/>
      <c r="J1311"/>
      <c r="K1311"/>
      <c r="L1311"/>
      <c r="M1311"/>
      <c r="N1311"/>
      <c r="O1311"/>
      <c r="P1311"/>
    </row>
    <row r="1312" spans="1:16" ht="13.5" hidden="1" customHeight="1" x14ac:dyDescent="0.2">
      <c r="A1312" s="4"/>
      <c r="B1312" s="12"/>
      <c r="C1312" s="2"/>
      <c r="D1312" s="2"/>
      <c r="E1312" s="1">
        <v>17</v>
      </c>
      <c r="F1312" s="2" t="b">
        <f>AND(IF($B$966='Бланк для заполнения'!C23,'Бланк для заполнения'!I23),IF($C$1296='Бланк для заполнения'!J23,'Бланк для заполнения'!I23))</f>
        <v>0</v>
      </c>
      <c r="G1312" s="2">
        <f>IF(F1312=TRUE,'Бланк для заполнения'!K23,0)</f>
        <v>0</v>
      </c>
      <c r="H1312" s="9"/>
      <c r="I1312" s="3"/>
      <c r="J1312"/>
      <c r="K1312"/>
      <c r="L1312"/>
      <c r="M1312"/>
      <c r="N1312"/>
      <c r="O1312"/>
      <c r="P1312"/>
    </row>
    <row r="1313" spans="1:16" ht="13.5" hidden="1" customHeight="1" x14ac:dyDescent="0.2">
      <c r="A1313" s="4"/>
      <c r="B1313" s="12"/>
      <c r="C1313" s="2"/>
      <c r="D1313" s="2"/>
      <c r="E1313" s="1">
        <v>18</v>
      </c>
      <c r="F1313" s="2" t="b">
        <f>AND(IF($B$966='Бланк для заполнения'!C24,'Бланк для заполнения'!I24),IF($C$1296='Бланк для заполнения'!J24,'Бланк для заполнения'!I24))</f>
        <v>0</v>
      </c>
      <c r="G1313" s="2">
        <f>IF(F1313=TRUE,'Бланк для заполнения'!K24,0)</f>
        <v>0</v>
      </c>
      <c r="H1313" s="9"/>
      <c r="I1313" s="3"/>
      <c r="J1313"/>
      <c r="K1313"/>
      <c r="L1313"/>
      <c r="M1313"/>
      <c r="N1313"/>
      <c r="O1313"/>
      <c r="P1313"/>
    </row>
    <row r="1314" spans="1:16" ht="13.5" hidden="1" customHeight="1" x14ac:dyDescent="0.2">
      <c r="A1314" s="4"/>
      <c r="B1314" s="12"/>
      <c r="C1314" s="2"/>
      <c r="D1314" s="2"/>
      <c r="E1314" s="1">
        <v>19</v>
      </c>
      <c r="F1314" s="2" t="b">
        <f>AND(IF($B$966='Бланк для заполнения'!C25,'Бланк для заполнения'!I25),IF($C$1296='Бланк для заполнения'!J25,'Бланк для заполнения'!I25))</f>
        <v>0</v>
      </c>
      <c r="G1314" s="2">
        <f>IF(F1314=TRUE,'Бланк для заполнения'!K25,0)</f>
        <v>0</v>
      </c>
      <c r="H1314" s="9"/>
      <c r="I1314" s="3"/>
      <c r="J1314"/>
      <c r="K1314"/>
      <c r="L1314"/>
      <c r="M1314"/>
      <c r="N1314"/>
      <c r="O1314"/>
      <c r="P1314"/>
    </row>
    <row r="1315" spans="1:16" ht="13.5" hidden="1" customHeight="1" x14ac:dyDescent="0.2">
      <c r="A1315" s="4"/>
      <c r="B1315" s="12"/>
      <c r="C1315" s="2"/>
      <c r="D1315" s="2"/>
      <c r="E1315" s="1">
        <v>20</v>
      </c>
      <c r="F1315" s="2" t="b">
        <f>AND(IF($B$966='Бланк для заполнения'!C26,'Бланк для заполнения'!I26),IF($C$1296='Бланк для заполнения'!J26,'Бланк для заполнения'!I26))</f>
        <v>0</v>
      </c>
      <c r="G1315" s="2">
        <f>IF(F1315=TRUE,'Бланк для заполнения'!K26,0)</f>
        <v>0</v>
      </c>
      <c r="H1315" s="9"/>
      <c r="I1315" s="3"/>
      <c r="J1315"/>
      <c r="K1315"/>
      <c r="L1315"/>
      <c r="M1315"/>
      <c r="N1315"/>
      <c r="O1315"/>
      <c r="P1315"/>
    </row>
    <row r="1316" spans="1:16" ht="13.5" hidden="1" customHeight="1" x14ac:dyDescent="0.2">
      <c r="A1316" s="4"/>
      <c r="B1316" s="12"/>
      <c r="C1316" s="2"/>
      <c r="D1316" s="2"/>
      <c r="E1316" s="1">
        <v>21</v>
      </c>
      <c r="F1316" s="2" t="b">
        <f>AND(IF($B$966='Бланк для заполнения'!C27,'Бланк для заполнения'!I27),IF($C$1296='Бланк для заполнения'!J27,'Бланк для заполнения'!I27))</f>
        <v>0</v>
      </c>
      <c r="G1316" s="2">
        <f>IF(F1316=TRUE,'Бланк для заполнения'!K27,0)</f>
        <v>0</v>
      </c>
      <c r="H1316" s="9"/>
      <c r="I1316" s="3"/>
      <c r="J1316"/>
      <c r="K1316"/>
      <c r="L1316"/>
      <c r="M1316"/>
      <c r="N1316"/>
      <c r="O1316"/>
      <c r="P1316"/>
    </row>
    <row r="1317" spans="1:16" ht="13.5" hidden="1" customHeight="1" x14ac:dyDescent="0.2">
      <c r="A1317" s="4"/>
      <c r="B1317" s="12"/>
      <c r="C1317" s="2"/>
      <c r="D1317" s="2"/>
      <c r="E1317" s="1">
        <v>22</v>
      </c>
      <c r="F1317" s="2" t="b">
        <f>AND(IF($B$966='Бланк для заполнения'!C28,'Бланк для заполнения'!I28),IF($C$1296='Бланк для заполнения'!J28,'Бланк для заполнения'!I28))</f>
        <v>0</v>
      </c>
      <c r="G1317" s="2">
        <f>IF(F1317=TRUE,'Бланк для заполнения'!K28,0)</f>
        <v>0</v>
      </c>
      <c r="H1317" s="9"/>
      <c r="I1317" s="3"/>
      <c r="J1317"/>
      <c r="K1317"/>
      <c r="L1317"/>
      <c r="M1317"/>
      <c r="N1317"/>
      <c r="O1317"/>
      <c r="P1317"/>
    </row>
    <row r="1318" spans="1:16" ht="13.5" hidden="1" customHeight="1" x14ac:dyDescent="0.2">
      <c r="A1318" s="4"/>
      <c r="B1318" s="12"/>
      <c r="C1318" s="2"/>
      <c r="D1318" s="2"/>
      <c r="E1318" s="1">
        <v>23</v>
      </c>
      <c r="F1318" s="2" t="b">
        <f>AND(IF($B$966='Бланк для заполнения'!C29,'Бланк для заполнения'!I29),IF($C$1296='Бланк для заполнения'!J29,'Бланк для заполнения'!I29))</f>
        <v>0</v>
      </c>
      <c r="G1318" s="2">
        <f>IF(F1318=TRUE,'Бланк для заполнения'!K29,0)</f>
        <v>0</v>
      </c>
      <c r="H1318" s="9"/>
      <c r="I1318" s="3"/>
      <c r="J1318"/>
      <c r="K1318"/>
      <c r="L1318"/>
      <c r="M1318"/>
      <c r="N1318"/>
      <c r="O1318"/>
      <c r="P1318"/>
    </row>
    <row r="1319" spans="1:16" ht="13.5" hidden="1" customHeight="1" x14ac:dyDescent="0.2">
      <c r="A1319" s="4"/>
      <c r="B1319" s="12"/>
      <c r="C1319" s="2"/>
      <c r="D1319" s="2"/>
      <c r="E1319" s="1">
        <v>24</v>
      </c>
      <c r="F1319" s="2" t="b">
        <f>AND(IF($B$966='Бланк для заполнения'!C30,'Бланк для заполнения'!I30),IF($C$1296='Бланк для заполнения'!J30,'Бланк для заполнения'!I30))</f>
        <v>0</v>
      </c>
      <c r="G1319" s="2">
        <f>IF(F1319=TRUE,'Бланк для заполнения'!K30,0)</f>
        <v>0</v>
      </c>
      <c r="H1319" s="9"/>
      <c r="I1319" s="3"/>
      <c r="J1319"/>
      <c r="K1319"/>
      <c r="L1319"/>
      <c r="M1319"/>
      <c r="N1319"/>
      <c r="O1319"/>
      <c r="P1319"/>
    </row>
    <row r="1320" spans="1:16" ht="13.5" hidden="1" customHeight="1" x14ac:dyDescent="0.2">
      <c r="A1320" s="4"/>
      <c r="B1320" s="12"/>
      <c r="C1320" s="2"/>
      <c r="D1320" s="2"/>
      <c r="E1320" s="1">
        <v>25</v>
      </c>
      <c r="F1320" s="2" t="b">
        <f>AND(IF($B$966='Бланк для заполнения'!C31,'Бланк для заполнения'!I31),IF($C$1296='Бланк для заполнения'!J31,'Бланк для заполнения'!I31))</f>
        <v>0</v>
      </c>
      <c r="G1320" s="2">
        <f>IF(F1320=TRUE,'Бланк для заполнения'!K31,0)</f>
        <v>0</v>
      </c>
      <c r="H1320" s="9"/>
      <c r="I1320" s="3"/>
      <c r="J1320"/>
      <c r="K1320"/>
      <c r="L1320"/>
      <c r="M1320"/>
      <c r="N1320"/>
      <c r="O1320"/>
      <c r="P1320"/>
    </row>
    <row r="1321" spans="1:16" ht="13.5" hidden="1" customHeight="1" x14ac:dyDescent="0.2">
      <c r="A1321" s="4"/>
      <c r="B1321" s="12"/>
      <c r="C1321" s="2"/>
      <c r="D1321" s="2"/>
      <c r="E1321" s="1">
        <v>26</v>
      </c>
      <c r="F1321" s="2" t="b">
        <f>AND(IF($B$966='Бланк для заполнения'!C32,'Бланк для заполнения'!I32),IF($C$1296='Бланк для заполнения'!J32,'Бланк для заполнения'!I32))</f>
        <v>0</v>
      </c>
      <c r="G1321" s="2">
        <f>IF(F1321=TRUE,'Бланк для заполнения'!K32,0)</f>
        <v>0</v>
      </c>
      <c r="H1321" s="9"/>
      <c r="I1321" s="3"/>
      <c r="J1321"/>
      <c r="K1321"/>
      <c r="L1321"/>
      <c r="M1321"/>
      <c r="N1321"/>
      <c r="O1321"/>
      <c r="P1321"/>
    </row>
    <row r="1322" spans="1:16" ht="13.5" hidden="1" customHeight="1" x14ac:dyDescent="0.2">
      <c r="A1322" s="4"/>
      <c r="B1322" s="12"/>
      <c r="C1322" s="2"/>
      <c r="D1322" s="2"/>
      <c r="E1322" s="1">
        <v>27</v>
      </c>
      <c r="F1322" s="2" t="b">
        <f>AND(IF($B$966='Бланк для заполнения'!C33,'Бланк для заполнения'!I33),IF($C$1296='Бланк для заполнения'!J33,'Бланк для заполнения'!I33))</f>
        <v>0</v>
      </c>
      <c r="G1322" s="2">
        <f>IF(F1322=TRUE,'Бланк для заполнения'!K33,0)</f>
        <v>0</v>
      </c>
      <c r="H1322" s="9"/>
      <c r="I1322" s="3"/>
      <c r="J1322"/>
      <c r="K1322"/>
      <c r="L1322"/>
      <c r="M1322"/>
      <c r="N1322"/>
      <c r="O1322"/>
      <c r="P1322"/>
    </row>
    <row r="1323" spans="1:16" ht="13.5" hidden="1" customHeight="1" x14ac:dyDescent="0.2">
      <c r="A1323" s="4"/>
      <c r="B1323" s="12"/>
      <c r="C1323" s="2"/>
      <c r="D1323" s="2"/>
      <c r="E1323" s="1">
        <v>28</v>
      </c>
      <c r="F1323" s="2" t="b">
        <f>AND(IF($B$966='Бланк для заполнения'!C34,'Бланк для заполнения'!I34),IF($C$1296='Бланк для заполнения'!J34,'Бланк для заполнения'!I34))</f>
        <v>0</v>
      </c>
      <c r="G1323" s="2">
        <f>IF(F1323=TRUE,'Бланк для заполнения'!K34,0)</f>
        <v>0</v>
      </c>
      <c r="H1323" s="9"/>
      <c r="I1323" s="3"/>
      <c r="J1323"/>
      <c r="K1323"/>
      <c r="L1323"/>
      <c r="M1323"/>
      <c r="N1323"/>
      <c r="O1323"/>
      <c r="P1323"/>
    </row>
    <row r="1324" spans="1:16" ht="13.5" hidden="1" customHeight="1" x14ac:dyDescent="0.2">
      <c r="A1324" s="4"/>
      <c r="B1324" s="12"/>
      <c r="C1324" s="2"/>
      <c r="D1324" s="2"/>
      <c r="E1324" s="1">
        <v>29</v>
      </c>
      <c r="F1324" s="2" t="b">
        <f>AND(IF($B$966='Бланк для заполнения'!C35,'Бланк для заполнения'!I35),IF($C$1296='Бланк для заполнения'!J35,'Бланк для заполнения'!I35))</f>
        <v>0</v>
      </c>
      <c r="G1324" s="2">
        <f>IF(F1324=TRUE,'Бланк для заполнения'!K35,0)</f>
        <v>0</v>
      </c>
      <c r="H1324" s="9"/>
      <c r="I1324" s="3"/>
      <c r="J1324"/>
      <c r="K1324"/>
      <c r="L1324"/>
      <c r="M1324"/>
      <c r="N1324"/>
      <c r="O1324"/>
      <c r="P1324"/>
    </row>
    <row r="1325" spans="1:16" ht="13.5" hidden="1" customHeight="1" x14ac:dyDescent="0.2">
      <c r="A1325" s="4"/>
      <c r="B1325" s="12"/>
      <c r="C1325" s="2"/>
      <c r="D1325" s="2"/>
      <c r="E1325" s="1">
        <v>30</v>
      </c>
      <c r="F1325" s="2" t="b">
        <f>AND(IF($B$966='Бланк для заполнения'!C36,'Бланк для заполнения'!I36),IF($C$1296='Бланк для заполнения'!J36,'Бланк для заполнения'!I36))</f>
        <v>0</v>
      </c>
      <c r="G1325" s="2">
        <f>IF(F1325=TRUE,'Бланк для заполнения'!K36,0)</f>
        <v>0</v>
      </c>
      <c r="H1325" s="9"/>
      <c r="I1325" s="3"/>
      <c r="J1325"/>
      <c r="K1325"/>
      <c r="L1325"/>
      <c r="M1325"/>
      <c r="N1325"/>
      <c r="O1325"/>
      <c r="P1325"/>
    </row>
    <row r="1326" spans="1:16" ht="13.5" customHeight="1" x14ac:dyDescent="0.2">
      <c r="A1326" s="18"/>
      <c r="B1326" s="185" t="s">
        <v>299</v>
      </c>
      <c r="C1326" s="186" t="s">
        <v>297</v>
      </c>
      <c r="D1326" s="186" t="s">
        <v>94</v>
      </c>
      <c r="E1326" s="180">
        <v>1</v>
      </c>
      <c r="F1326" s="181" t="b">
        <f>AND(IF($B$966='Бланк для заполнения'!C7,'Бланк для заполнения'!U7),IF($C$1326='Бланк для заполнения'!L7,'Бланк для заполнения'!U7))</f>
        <v>0</v>
      </c>
      <c r="G1326" s="181">
        <f>IF(F1326=TRUE,'Бланк для заполнения'!U7,0)</f>
        <v>0</v>
      </c>
      <c r="H1326" s="184">
        <f>SUM(G1326:G1355)</f>
        <v>0</v>
      </c>
      <c r="I1326" s="19"/>
    </row>
    <row r="1327" spans="1:16" ht="13.5" hidden="1" customHeight="1" x14ac:dyDescent="0.2">
      <c r="A1327" s="4"/>
      <c r="B1327" s="12"/>
      <c r="C1327" s="2"/>
      <c r="D1327" s="2"/>
      <c r="E1327" s="1">
        <v>2</v>
      </c>
      <c r="F1327" s="2" t="b">
        <f>AND(IF($B$966='Бланк для заполнения'!C8,'Бланк для заполнения'!U8),IF($C$1326='Бланк для заполнения'!L8,'Бланк для заполнения'!U8))</f>
        <v>0</v>
      </c>
      <c r="G1327" s="2">
        <f>IF(F1327=TRUE,'Бланк для заполнения'!U8,0)</f>
        <v>0</v>
      </c>
      <c r="H1327" s="9"/>
      <c r="I1327" s="3"/>
      <c r="J1327"/>
      <c r="K1327"/>
      <c r="L1327"/>
      <c r="M1327"/>
      <c r="N1327"/>
      <c r="O1327"/>
      <c r="P1327"/>
    </row>
    <row r="1328" spans="1:16" ht="13.5" hidden="1" customHeight="1" x14ac:dyDescent="0.2">
      <c r="A1328" s="4"/>
      <c r="B1328" s="12"/>
      <c r="C1328" s="2"/>
      <c r="D1328" s="2"/>
      <c r="E1328" s="1">
        <v>3</v>
      </c>
      <c r="F1328" s="2" t="b">
        <f>AND(IF($B$966='Бланк для заполнения'!C9,'Бланк для заполнения'!U9),IF($C$1326='Бланк для заполнения'!L9,'Бланк для заполнения'!U9))</f>
        <v>0</v>
      </c>
      <c r="G1328" s="2">
        <f>IF(F1328=TRUE,'Бланк для заполнения'!U9,0)</f>
        <v>0</v>
      </c>
      <c r="H1328" s="9"/>
      <c r="I1328" s="3"/>
      <c r="J1328"/>
      <c r="K1328"/>
      <c r="L1328"/>
      <c r="M1328"/>
      <c r="N1328"/>
      <c r="O1328"/>
      <c r="P1328"/>
    </row>
    <row r="1329" spans="1:16" ht="13.5" hidden="1" customHeight="1" x14ac:dyDescent="0.2">
      <c r="A1329" s="4"/>
      <c r="B1329" s="12"/>
      <c r="C1329" s="2"/>
      <c r="D1329" s="2"/>
      <c r="E1329" s="1">
        <v>4</v>
      </c>
      <c r="F1329" s="2" t="b">
        <f>AND(IF($B$966='Бланк для заполнения'!C10,'Бланк для заполнения'!U10),IF($C$1326='Бланк для заполнения'!L10,'Бланк для заполнения'!U10))</f>
        <v>0</v>
      </c>
      <c r="G1329" s="2">
        <f>IF(F1329=TRUE,'Бланк для заполнения'!U10,0)</f>
        <v>0</v>
      </c>
      <c r="H1329" s="9"/>
      <c r="I1329" s="3"/>
      <c r="J1329"/>
      <c r="K1329"/>
      <c r="L1329"/>
      <c r="M1329"/>
      <c r="N1329"/>
      <c r="O1329"/>
      <c r="P1329"/>
    </row>
    <row r="1330" spans="1:16" ht="13.5" hidden="1" customHeight="1" x14ac:dyDescent="0.2">
      <c r="A1330" s="4"/>
      <c r="B1330" s="12"/>
      <c r="C1330" s="2"/>
      <c r="D1330" s="2"/>
      <c r="E1330" s="1">
        <v>5</v>
      </c>
      <c r="F1330" s="2" t="b">
        <f>AND(IF($B$966='Бланк для заполнения'!C11,'Бланк для заполнения'!U11),IF($C$1326='Бланк для заполнения'!L11,'Бланк для заполнения'!U11))</f>
        <v>0</v>
      </c>
      <c r="G1330" s="2">
        <f>IF(F1330=TRUE,'Бланк для заполнения'!U11,0)</f>
        <v>0</v>
      </c>
      <c r="H1330" s="9"/>
      <c r="I1330" s="3"/>
      <c r="J1330"/>
      <c r="K1330"/>
      <c r="L1330"/>
      <c r="M1330"/>
      <c r="N1330"/>
      <c r="O1330"/>
      <c r="P1330"/>
    </row>
    <row r="1331" spans="1:16" ht="13.5" hidden="1" customHeight="1" x14ac:dyDescent="0.2">
      <c r="A1331" s="4"/>
      <c r="B1331" s="12"/>
      <c r="C1331" s="2"/>
      <c r="D1331" s="2"/>
      <c r="E1331" s="1">
        <v>6</v>
      </c>
      <c r="F1331" s="2" t="b">
        <f>AND(IF($B$966='Бланк для заполнения'!C12,'Бланк для заполнения'!U12),IF($C$1326='Бланк для заполнения'!L12,'Бланк для заполнения'!U12))</f>
        <v>0</v>
      </c>
      <c r="G1331" s="2">
        <f>IF(F1331=TRUE,'Бланк для заполнения'!U12,0)</f>
        <v>0</v>
      </c>
      <c r="H1331" s="9"/>
      <c r="I1331" s="3"/>
      <c r="J1331"/>
      <c r="K1331"/>
      <c r="L1331"/>
      <c r="M1331"/>
      <c r="N1331"/>
      <c r="O1331"/>
      <c r="P1331"/>
    </row>
    <row r="1332" spans="1:16" ht="13.5" hidden="1" customHeight="1" x14ac:dyDescent="0.2">
      <c r="A1332" s="4"/>
      <c r="B1332" s="12"/>
      <c r="C1332" s="2"/>
      <c r="D1332" s="2"/>
      <c r="E1332" s="1">
        <v>7</v>
      </c>
      <c r="F1332" s="2" t="b">
        <f>AND(IF($B$966='Бланк для заполнения'!C13,'Бланк для заполнения'!U13),IF($C$1326='Бланк для заполнения'!L13,'Бланк для заполнения'!U13))</f>
        <v>0</v>
      </c>
      <c r="G1332" s="2">
        <f>IF(F1332=TRUE,'Бланк для заполнения'!U13,0)</f>
        <v>0</v>
      </c>
      <c r="H1332" s="9"/>
      <c r="I1332" s="3"/>
      <c r="J1332"/>
      <c r="K1332"/>
      <c r="L1332"/>
      <c r="M1332"/>
      <c r="N1332"/>
      <c r="O1332"/>
      <c r="P1332"/>
    </row>
    <row r="1333" spans="1:16" ht="13.5" hidden="1" customHeight="1" x14ac:dyDescent="0.2">
      <c r="A1333" s="4"/>
      <c r="B1333" s="12"/>
      <c r="C1333" s="2"/>
      <c r="D1333" s="2"/>
      <c r="E1333" s="1">
        <v>8</v>
      </c>
      <c r="F1333" s="2" t="b">
        <f>AND(IF($B$966='Бланк для заполнения'!C14,'Бланк для заполнения'!U14),IF($C$1326='Бланк для заполнения'!L14,'Бланк для заполнения'!U14))</f>
        <v>0</v>
      </c>
      <c r="G1333" s="2">
        <f>IF(F1333=TRUE,'Бланк для заполнения'!U14,0)</f>
        <v>0</v>
      </c>
      <c r="H1333" s="9"/>
      <c r="I1333" s="3"/>
      <c r="J1333"/>
      <c r="K1333"/>
      <c r="L1333"/>
      <c r="M1333"/>
      <c r="N1333"/>
      <c r="O1333"/>
      <c r="P1333"/>
    </row>
    <row r="1334" spans="1:16" ht="13.5" hidden="1" customHeight="1" x14ac:dyDescent="0.2">
      <c r="A1334" s="4"/>
      <c r="B1334" s="12"/>
      <c r="C1334" s="2"/>
      <c r="D1334" s="2"/>
      <c r="E1334" s="1">
        <v>9</v>
      </c>
      <c r="F1334" s="2" t="b">
        <f>AND(IF($B$966='Бланк для заполнения'!C15,'Бланк для заполнения'!U15),IF($C$1326='Бланк для заполнения'!L15,'Бланк для заполнения'!U15))</f>
        <v>0</v>
      </c>
      <c r="G1334" s="2">
        <f>IF(F1334=TRUE,'Бланк для заполнения'!U15,0)</f>
        <v>0</v>
      </c>
      <c r="H1334" s="9"/>
      <c r="I1334" s="3"/>
      <c r="J1334"/>
      <c r="K1334"/>
      <c r="L1334"/>
      <c r="M1334"/>
      <c r="N1334"/>
      <c r="O1334"/>
      <c r="P1334"/>
    </row>
    <row r="1335" spans="1:16" ht="13.5" hidden="1" customHeight="1" x14ac:dyDescent="0.2">
      <c r="A1335" s="4"/>
      <c r="B1335" s="12"/>
      <c r="C1335" s="2"/>
      <c r="D1335" s="2"/>
      <c r="E1335" s="1">
        <v>10</v>
      </c>
      <c r="F1335" s="2" t="b">
        <f>AND(IF($B$966='Бланк для заполнения'!C16,'Бланк для заполнения'!U16),IF($C$1326='Бланк для заполнения'!L16,'Бланк для заполнения'!U16))</f>
        <v>0</v>
      </c>
      <c r="G1335" s="2">
        <f>IF(F1335=TRUE,'Бланк для заполнения'!U16,0)</f>
        <v>0</v>
      </c>
      <c r="H1335" s="9"/>
      <c r="I1335" s="3"/>
      <c r="J1335"/>
      <c r="K1335"/>
      <c r="L1335"/>
      <c r="M1335"/>
      <c r="N1335"/>
      <c r="O1335"/>
      <c r="P1335"/>
    </row>
    <row r="1336" spans="1:16" ht="13.5" hidden="1" customHeight="1" x14ac:dyDescent="0.2">
      <c r="A1336" s="4"/>
      <c r="B1336" s="12"/>
      <c r="C1336" s="2"/>
      <c r="D1336" s="2"/>
      <c r="E1336" s="1">
        <v>11</v>
      </c>
      <c r="F1336" s="2" t="b">
        <f>AND(IF($B$966='Бланк для заполнения'!C17,'Бланк для заполнения'!U17),IF($C$1326='Бланк для заполнения'!L17,'Бланк для заполнения'!U17))</f>
        <v>0</v>
      </c>
      <c r="G1336" s="2">
        <f>IF(F1336=TRUE,'Бланк для заполнения'!U17,0)</f>
        <v>0</v>
      </c>
      <c r="H1336" s="9"/>
      <c r="I1336" s="3"/>
      <c r="J1336"/>
      <c r="K1336"/>
      <c r="L1336"/>
      <c r="M1336"/>
      <c r="N1336"/>
      <c r="O1336"/>
      <c r="P1336"/>
    </row>
    <row r="1337" spans="1:16" ht="13.5" hidden="1" customHeight="1" x14ac:dyDescent="0.2">
      <c r="A1337" s="4"/>
      <c r="B1337" s="12"/>
      <c r="C1337" s="2"/>
      <c r="D1337" s="2"/>
      <c r="E1337" s="1">
        <v>12</v>
      </c>
      <c r="F1337" s="2" t="b">
        <f>AND(IF($B$966='Бланк для заполнения'!C18,'Бланк для заполнения'!U18),IF($C$1326='Бланк для заполнения'!L18,'Бланк для заполнения'!U18))</f>
        <v>0</v>
      </c>
      <c r="G1337" s="2">
        <f>IF(F1337=TRUE,'Бланк для заполнения'!U18,0)</f>
        <v>0</v>
      </c>
      <c r="H1337" s="9"/>
      <c r="I1337" s="3"/>
      <c r="J1337"/>
      <c r="K1337"/>
      <c r="L1337"/>
      <c r="M1337"/>
      <c r="N1337"/>
      <c r="O1337"/>
      <c r="P1337"/>
    </row>
    <row r="1338" spans="1:16" ht="13.5" hidden="1" customHeight="1" x14ac:dyDescent="0.2">
      <c r="A1338" s="4"/>
      <c r="B1338" s="12"/>
      <c r="C1338" s="2"/>
      <c r="D1338" s="2"/>
      <c r="E1338" s="1">
        <v>13</v>
      </c>
      <c r="F1338" s="2" t="b">
        <f>AND(IF($B$966='Бланк для заполнения'!C19,'Бланк для заполнения'!U19),IF($C$1326='Бланк для заполнения'!L19,'Бланк для заполнения'!U19))</f>
        <v>0</v>
      </c>
      <c r="G1338" s="2">
        <f>IF(F1338=TRUE,'Бланк для заполнения'!U19,0)</f>
        <v>0</v>
      </c>
      <c r="H1338" s="9"/>
      <c r="I1338" s="3"/>
      <c r="J1338"/>
      <c r="K1338"/>
      <c r="L1338"/>
      <c r="M1338"/>
      <c r="N1338"/>
      <c r="O1338"/>
      <c r="P1338"/>
    </row>
    <row r="1339" spans="1:16" ht="13.5" hidden="1" customHeight="1" x14ac:dyDescent="0.2">
      <c r="A1339" s="4"/>
      <c r="B1339" s="12"/>
      <c r="C1339" s="2"/>
      <c r="D1339" s="2"/>
      <c r="E1339" s="1">
        <v>14</v>
      </c>
      <c r="F1339" s="2" t="b">
        <f>AND(IF($B$966='Бланк для заполнения'!C20,'Бланк для заполнения'!U20),IF($C$1326='Бланк для заполнения'!L20,'Бланк для заполнения'!U20))</f>
        <v>0</v>
      </c>
      <c r="G1339" s="2">
        <f>IF(F1339=TRUE,'Бланк для заполнения'!U20,0)</f>
        <v>0</v>
      </c>
      <c r="H1339" s="9"/>
      <c r="I1339" s="3"/>
      <c r="J1339"/>
      <c r="K1339"/>
      <c r="L1339"/>
      <c r="M1339"/>
      <c r="N1339"/>
      <c r="O1339"/>
      <c r="P1339"/>
    </row>
    <row r="1340" spans="1:16" ht="13.5" hidden="1" customHeight="1" x14ac:dyDescent="0.2">
      <c r="A1340" s="4"/>
      <c r="B1340" s="12"/>
      <c r="C1340" s="2"/>
      <c r="D1340" s="2"/>
      <c r="E1340" s="1">
        <v>15</v>
      </c>
      <c r="F1340" s="2" t="b">
        <f>AND(IF($B$966='Бланк для заполнения'!C21,'Бланк для заполнения'!U21),IF($C$1326='Бланк для заполнения'!L21,'Бланк для заполнения'!U21))</f>
        <v>0</v>
      </c>
      <c r="G1340" s="2">
        <f>IF(F1340=TRUE,'Бланк для заполнения'!U21,0)</f>
        <v>0</v>
      </c>
      <c r="H1340" s="9"/>
      <c r="I1340" s="3"/>
      <c r="J1340"/>
      <c r="K1340"/>
      <c r="L1340"/>
      <c r="M1340"/>
      <c r="N1340"/>
      <c r="O1340"/>
      <c r="P1340"/>
    </row>
    <row r="1341" spans="1:16" ht="13.5" hidden="1" customHeight="1" x14ac:dyDescent="0.2">
      <c r="A1341" s="4"/>
      <c r="B1341" s="12"/>
      <c r="C1341" s="2"/>
      <c r="D1341" s="2"/>
      <c r="E1341" s="1">
        <v>16</v>
      </c>
      <c r="F1341" s="2" t="b">
        <f>AND(IF($B$966='Бланк для заполнения'!C22,'Бланк для заполнения'!U22),IF($C$1326='Бланк для заполнения'!L22,'Бланк для заполнения'!U22))</f>
        <v>0</v>
      </c>
      <c r="G1341" s="2">
        <f>IF(F1341=TRUE,'Бланк для заполнения'!U22,0)</f>
        <v>0</v>
      </c>
      <c r="H1341" s="9"/>
      <c r="I1341" s="3"/>
      <c r="J1341"/>
      <c r="K1341"/>
      <c r="L1341"/>
      <c r="M1341"/>
      <c r="N1341"/>
      <c r="O1341"/>
      <c r="P1341"/>
    </row>
    <row r="1342" spans="1:16" ht="13.5" hidden="1" customHeight="1" x14ac:dyDescent="0.2">
      <c r="A1342" s="4"/>
      <c r="B1342" s="12"/>
      <c r="C1342" s="2"/>
      <c r="D1342" s="2"/>
      <c r="E1342" s="1">
        <v>17</v>
      </c>
      <c r="F1342" s="2" t="b">
        <f>AND(IF($B$966='Бланк для заполнения'!C23,'Бланк для заполнения'!U23),IF($C$1326='Бланк для заполнения'!L23,'Бланк для заполнения'!U23))</f>
        <v>0</v>
      </c>
      <c r="G1342" s="2">
        <f>IF(F1342=TRUE,'Бланк для заполнения'!U23,0)</f>
        <v>0</v>
      </c>
      <c r="H1342" s="9"/>
      <c r="I1342" s="3"/>
      <c r="J1342"/>
      <c r="K1342"/>
      <c r="L1342"/>
      <c r="M1342"/>
      <c r="N1342"/>
      <c r="O1342"/>
      <c r="P1342"/>
    </row>
    <row r="1343" spans="1:16" ht="13.5" hidden="1" customHeight="1" x14ac:dyDescent="0.2">
      <c r="A1343" s="4"/>
      <c r="B1343" s="12"/>
      <c r="C1343" s="2"/>
      <c r="D1343" s="2"/>
      <c r="E1343" s="1">
        <v>18</v>
      </c>
      <c r="F1343" s="2" t="b">
        <f>AND(IF($B$966='Бланк для заполнения'!C24,'Бланк для заполнения'!U24),IF($C$1326='Бланк для заполнения'!L24,'Бланк для заполнения'!U24))</f>
        <v>0</v>
      </c>
      <c r="G1343" s="2">
        <f>IF(F1343=TRUE,'Бланк для заполнения'!U24,0)</f>
        <v>0</v>
      </c>
      <c r="H1343" s="9"/>
      <c r="I1343" s="3"/>
      <c r="J1343"/>
      <c r="K1343"/>
      <c r="L1343"/>
      <c r="M1343"/>
      <c r="N1343"/>
      <c r="O1343"/>
      <c r="P1343"/>
    </row>
    <row r="1344" spans="1:16" ht="13.5" hidden="1" customHeight="1" x14ac:dyDescent="0.2">
      <c r="A1344" s="4"/>
      <c r="B1344" s="12"/>
      <c r="C1344" s="2"/>
      <c r="D1344" s="2"/>
      <c r="E1344" s="1">
        <v>19</v>
      </c>
      <c r="F1344" s="2" t="b">
        <f>AND(IF($B$966='Бланк для заполнения'!C25,'Бланк для заполнения'!U25),IF($C$1326='Бланк для заполнения'!L25,'Бланк для заполнения'!U25))</f>
        <v>0</v>
      </c>
      <c r="G1344" s="2">
        <f>IF(F1344=TRUE,'Бланк для заполнения'!U25,0)</f>
        <v>0</v>
      </c>
      <c r="H1344" s="9"/>
      <c r="I1344" s="3"/>
      <c r="J1344"/>
      <c r="K1344"/>
      <c r="L1344"/>
      <c r="M1344"/>
      <c r="N1344"/>
      <c r="O1344"/>
      <c r="P1344"/>
    </row>
    <row r="1345" spans="1:16" ht="13.5" hidden="1" customHeight="1" x14ac:dyDescent="0.2">
      <c r="A1345" s="4"/>
      <c r="B1345" s="12"/>
      <c r="C1345" s="2"/>
      <c r="D1345" s="2"/>
      <c r="E1345" s="1">
        <v>20</v>
      </c>
      <c r="F1345" s="2" t="b">
        <f>AND(IF($B$966='Бланк для заполнения'!C26,'Бланк для заполнения'!U26),IF($C$1326='Бланк для заполнения'!L26,'Бланк для заполнения'!U26))</f>
        <v>0</v>
      </c>
      <c r="G1345" s="2">
        <f>IF(F1345=TRUE,'Бланк для заполнения'!U26,0)</f>
        <v>0</v>
      </c>
      <c r="H1345" s="9"/>
      <c r="I1345" s="3"/>
      <c r="J1345"/>
      <c r="K1345"/>
      <c r="L1345"/>
      <c r="M1345"/>
      <c r="N1345"/>
      <c r="O1345"/>
      <c r="P1345"/>
    </row>
    <row r="1346" spans="1:16" ht="13.5" hidden="1" customHeight="1" x14ac:dyDescent="0.2">
      <c r="A1346" s="4"/>
      <c r="B1346" s="12"/>
      <c r="C1346" s="2"/>
      <c r="D1346" s="2"/>
      <c r="E1346" s="1">
        <v>21</v>
      </c>
      <c r="F1346" s="2" t="b">
        <f>AND(IF($B$966='Бланк для заполнения'!C27,'Бланк для заполнения'!U27),IF($C$1326='Бланк для заполнения'!L27,'Бланк для заполнения'!U27))</f>
        <v>0</v>
      </c>
      <c r="G1346" s="2">
        <f>IF(F1346=TRUE,'Бланк для заполнения'!U27,0)</f>
        <v>0</v>
      </c>
      <c r="H1346" s="9"/>
      <c r="I1346" s="3"/>
      <c r="J1346"/>
      <c r="K1346"/>
      <c r="L1346"/>
      <c r="M1346"/>
      <c r="N1346"/>
      <c r="O1346"/>
      <c r="P1346"/>
    </row>
    <row r="1347" spans="1:16" ht="13.5" hidden="1" customHeight="1" x14ac:dyDescent="0.2">
      <c r="A1347" s="4"/>
      <c r="B1347" s="12"/>
      <c r="C1347" s="2"/>
      <c r="D1347" s="2"/>
      <c r="E1347" s="1">
        <v>22</v>
      </c>
      <c r="F1347" s="2" t="b">
        <f>AND(IF($B$966='Бланк для заполнения'!C28,'Бланк для заполнения'!U28),IF($C$1326='Бланк для заполнения'!L28,'Бланк для заполнения'!U28))</f>
        <v>0</v>
      </c>
      <c r="G1347" s="2">
        <f>IF(F1347=TRUE,'Бланк для заполнения'!U28,0)</f>
        <v>0</v>
      </c>
      <c r="H1347" s="9"/>
      <c r="I1347" s="3"/>
      <c r="J1347"/>
      <c r="K1347"/>
      <c r="L1347"/>
      <c r="M1347"/>
      <c r="N1347"/>
      <c r="O1347"/>
      <c r="P1347"/>
    </row>
    <row r="1348" spans="1:16" ht="13.5" hidden="1" customHeight="1" x14ac:dyDescent="0.2">
      <c r="A1348" s="4"/>
      <c r="B1348" s="12"/>
      <c r="C1348" s="2"/>
      <c r="D1348" s="2"/>
      <c r="E1348" s="1">
        <v>23</v>
      </c>
      <c r="F1348" s="2" t="b">
        <f>AND(IF($B$966='Бланк для заполнения'!C29,'Бланк для заполнения'!U29),IF($C$1326='Бланк для заполнения'!L29,'Бланк для заполнения'!U29))</f>
        <v>0</v>
      </c>
      <c r="G1348" s="2">
        <f>IF(F1348=TRUE,'Бланк для заполнения'!U29,0)</f>
        <v>0</v>
      </c>
      <c r="H1348" s="9"/>
      <c r="I1348" s="3"/>
      <c r="J1348"/>
      <c r="K1348"/>
      <c r="L1348"/>
      <c r="M1348"/>
      <c r="N1348"/>
      <c r="O1348"/>
      <c r="P1348"/>
    </row>
    <row r="1349" spans="1:16" ht="13.5" hidden="1" customHeight="1" x14ac:dyDescent="0.2">
      <c r="A1349" s="4"/>
      <c r="B1349" s="12"/>
      <c r="C1349" s="2"/>
      <c r="D1349" s="2"/>
      <c r="E1349" s="1">
        <v>24</v>
      </c>
      <c r="F1349" s="2" t="b">
        <f>AND(IF($B$966='Бланк для заполнения'!C30,'Бланк для заполнения'!U30),IF($C$1326='Бланк для заполнения'!L30,'Бланк для заполнения'!U30))</f>
        <v>0</v>
      </c>
      <c r="G1349" s="2">
        <f>IF(F1349=TRUE,'Бланк для заполнения'!U30,0)</f>
        <v>0</v>
      </c>
      <c r="H1349" s="9"/>
      <c r="I1349" s="3"/>
      <c r="J1349"/>
      <c r="K1349"/>
      <c r="L1349"/>
      <c r="M1349"/>
      <c r="N1349"/>
      <c r="O1349"/>
      <c r="P1349"/>
    </row>
    <row r="1350" spans="1:16" ht="13.5" hidden="1" customHeight="1" x14ac:dyDescent="0.2">
      <c r="A1350" s="4"/>
      <c r="B1350" s="12"/>
      <c r="C1350" s="2"/>
      <c r="D1350" s="2"/>
      <c r="E1350" s="1">
        <v>25</v>
      </c>
      <c r="F1350" s="2" t="b">
        <f>AND(IF($B$966='Бланк для заполнения'!C31,'Бланк для заполнения'!U31),IF($C$1326='Бланк для заполнения'!L31,'Бланк для заполнения'!U31))</f>
        <v>0</v>
      </c>
      <c r="G1350" s="2">
        <f>IF(F1350=TRUE,'Бланк для заполнения'!U31,0)</f>
        <v>0</v>
      </c>
      <c r="H1350" s="9"/>
      <c r="I1350" s="3"/>
      <c r="J1350"/>
      <c r="K1350"/>
      <c r="L1350"/>
      <c r="M1350"/>
      <c r="N1350"/>
      <c r="O1350"/>
      <c r="P1350"/>
    </row>
    <row r="1351" spans="1:16" ht="13.5" hidden="1" customHeight="1" x14ac:dyDescent="0.2">
      <c r="A1351" s="4"/>
      <c r="B1351" s="12"/>
      <c r="C1351" s="2"/>
      <c r="D1351" s="2"/>
      <c r="E1351" s="1">
        <v>26</v>
      </c>
      <c r="F1351" s="2" t="b">
        <f>AND(IF($B$966='Бланк для заполнения'!C32,'Бланк для заполнения'!U32),IF($C$1326='Бланк для заполнения'!L32,'Бланк для заполнения'!U32))</f>
        <v>0</v>
      </c>
      <c r="G1351" s="2">
        <f>IF(F1351=TRUE,'Бланк для заполнения'!U32,0)</f>
        <v>0</v>
      </c>
      <c r="H1351" s="9"/>
      <c r="I1351" s="3"/>
      <c r="J1351"/>
      <c r="K1351"/>
      <c r="L1351"/>
      <c r="M1351"/>
      <c r="N1351"/>
      <c r="O1351"/>
      <c r="P1351"/>
    </row>
    <row r="1352" spans="1:16" ht="13.5" hidden="1" customHeight="1" x14ac:dyDescent="0.2">
      <c r="A1352" s="4"/>
      <c r="B1352" s="12"/>
      <c r="C1352" s="2"/>
      <c r="D1352" s="2"/>
      <c r="E1352" s="1">
        <v>27</v>
      </c>
      <c r="F1352" s="2" t="b">
        <f>AND(IF($B$966='Бланк для заполнения'!C33,'Бланк для заполнения'!U33),IF($C$1326='Бланк для заполнения'!L33,'Бланк для заполнения'!U33))</f>
        <v>0</v>
      </c>
      <c r="G1352" s="2">
        <f>IF(F1352=TRUE,'Бланк для заполнения'!U33,0)</f>
        <v>0</v>
      </c>
      <c r="H1352" s="9"/>
      <c r="I1352" s="3"/>
      <c r="J1352"/>
      <c r="K1352"/>
      <c r="L1352"/>
      <c r="M1352"/>
      <c r="N1352"/>
      <c r="O1352"/>
      <c r="P1352"/>
    </row>
    <row r="1353" spans="1:16" ht="13.5" hidden="1" customHeight="1" x14ac:dyDescent="0.2">
      <c r="A1353" s="4"/>
      <c r="B1353" s="12"/>
      <c r="C1353" s="2"/>
      <c r="D1353" s="2"/>
      <c r="E1353" s="1">
        <v>28</v>
      </c>
      <c r="F1353" s="2" t="b">
        <f>AND(IF($B$966='Бланк для заполнения'!C34,'Бланк для заполнения'!U34),IF($C$1326='Бланк для заполнения'!L34,'Бланк для заполнения'!U34))</f>
        <v>0</v>
      </c>
      <c r="G1353" s="2">
        <f>IF(F1353=TRUE,'Бланк для заполнения'!U34,0)</f>
        <v>0</v>
      </c>
      <c r="H1353" s="9"/>
      <c r="I1353" s="3"/>
      <c r="J1353"/>
      <c r="K1353"/>
      <c r="L1353"/>
      <c r="M1353"/>
      <c r="N1353"/>
      <c r="O1353"/>
      <c r="P1353"/>
    </row>
    <row r="1354" spans="1:16" ht="13.5" hidden="1" customHeight="1" x14ac:dyDescent="0.2">
      <c r="A1354" s="4"/>
      <c r="B1354" s="12"/>
      <c r="C1354" s="2"/>
      <c r="D1354" s="2"/>
      <c r="E1354" s="1">
        <v>29</v>
      </c>
      <c r="F1354" s="2" t="b">
        <f>AND(IF($B$966='Бланк для заполнения'!C35,'Бланк для заполнения'!U35),IF($C$1326='Бланк для заполнения'!L35,'Бланк для заполнения'!U35))</f>
        <v>0</v>
      </c>
      <c r="G1354" s="2">
        <f>IF(F1354=TRUE,'Бланк для заполнения'!U35,0)</f>
        <v>0</v>
      </c>
      <c r="H1354" s="9"/>
      <c r="I1354" s="3"/>
      <c r="J1354"/>
      <c r="K1354"/>
      <c r="L1354"/>
      <c r="M1354"/>
      <c r="N1354"/>
      <c r="O1354"/>
      <c r="P1354"/>
    </row>
    <row r="1355" spans="1:16" ht="13.5" hidden="1" customHeight="1" x14ac:dyDescent="0.2">
      <c r="A1355" s="4"/>
      <c r="B1355" s="12"/>
      <c r="C1355" s="2"/>
      <c r="D1355" s="2"/>
      <c r="E1355" s="1">
        <v>30</v>
      </c>
      <c r="F1355" s="2" t="b">
        <f>AND(IF($B$966='Бланк для заполнения'!C36,'Бланк для заполнения'!U36),IF($C$1326='Бланк для заполнения'!L36,'Бланк для заполнения'!U36))</f>
        <v>0</v>
      </c>
      <c r="G1355" s="2">
        <f>IF(F1355=TRUE,'Бланк для заполнения'!U36,0)</f>
        <v>0</v>
      </c>
      <c r="H1355" s="9"/>
      <c r="I1355" s="3"/>
      <c r="J1355"/>
      <c r="K1355"/>
      <c r="L1355"/>
      <c r="M1355"/>
      <c r="N1355"/>
      <c r="O1355"/>
      <c r="P1355"/>
    </row>
    <row r="1356" spans="1:16" ht="13.5" customHeight="1" x14ac:dyDescent="0.2">
      <c r="A1356" s="18"/>
      <c r="B1356" s="50" t="s">
        <v>299</v>
      </c>
      <c r="C1356" s="51" t="s">
        <v>42</v>
      </c>
      <c r="D1356" s="51" t="s">
        <v>94</v>
      </c>
      <c r="E1356" s="1">
        <v>1</v>
      </c>
      <c r="F1356" s="2" t="b">
        <f>AND(IF($B$966='Бланк для заполнения'!C7,'Бланк для заполнения'!U7),IF($C$1356='Бланк для заполнения'!L7,'Бланк для заполнения'!U7))</f>
        <v>0</v>
      </c>
      <c r="G1356" s="2">
        <f>IF(F1356=TRUE,'Бланк для заполнения'!U7,0)</f>
        <v>0</v>
      </c>
      <c r="H1356" s="49">
        <f>SUM(G1356:G1385)</f>
        <v>0</v>
      </c>
      <c r="I1356" s="19"/>
    </row>
    <row r="1357" spans="1:16" ht="13.5" hidden="1" customHeight="1" x14ac:dyDescent="0.2">
      <c r="A1357" s="4"/>
      <c r="B1357" s="12"/>
      <c r="C1357" s="2"/>
      <c r="D1357" s="2"/>
      <c r="E1357" s="1">
        <v>2</v>
      </c>
      <c r="F1357" s="2" t="b">
        <f>AND(IF($B$966='Бланк для заполнения'!C8,'Бланк для заполнения'!U8),IF($C$1356='Бланк для заполнения'!L8,'Бланк для заполнения'!U8))</f>
        <v>0</v>
      </c>
      <c r="G1357" s="2">
        <f>IF(F1357=TRUE,'Бланк для заполнения'!U8,0)</f>
        <v>0</v>
      </c>
      <c r="H1357" s="9"/>
      <c r="I1357" s="3"/>
      <c r="J1357"/>
      <c r="K1357"/>
      <c r="L1357"/>
      <c r="M1357"/>
      <c r="N1357"/>
      <c r="O1357"/>
      <c r="P1357"/>
    </row>
    <row r="1358" spans="1:16" ht="13.5" hidden="1" customHeight="1" x14ac:dyDescent="0.2">
      <c r="A1358" s="4"/>
      <c r="B1358" s="12"/>
      <c r="C1358" s="2"/>
      <c r="D1358" s="2"/>
      <c r="E1358" s="1">
        <v>3</v>
      </c>
      <c r="F1358" s="2" t="b">
        <f>AND(IF($B$966='Бланк для заполнения'!C9,'Бланк для заполнения'!U9),IF($C$1356='Бланк для заполнения'!L9,'Бланк для заполнения'!U9))</f>
        <v>0</v>
      </c>
      <c r="G1358" s="2">
        <f>IF(F1358=TRUE,'Бланк для заполнения'!U9,0)</f>
        <v>0</v>
      </c>
      <c r="H1358" s="9"/>
      <c r="I1358" s="3"/>
      <c r="J1358"/>
      <c r="K1358"/>
      <c r="L1358"/>
      <c r="M1358"/>
      <c r="N1358"/>
      <c r="O1358"/>
      <c r="P1358"/>
    </row>
    <row r="1359" spans="1:16" ht="13.5" hidden="1" customHeight="1" x14ac:dyDescent="0.2">
      <c r="A1359" s="4"/>
      <c r="B1359" s="12"/>
      <c r="C1359" s="2"/>
      <c r="D1359" s="2"/>
      <c r="E1359" s="1">
        <v>4</v>
      </c>
      <c r="F1359" s="2" t="b">
        <f>AND(IF($B$966='Бланк для заполнения'!C10,'Бланк для заполнения'!U10),IF($C$1356='Бланк для заполнения'!L10,'Бланк для заполнения'!U10))</f>
        <v>0</v>
      </c>
      <c r="G1359" s="2">
        <f>IF(F1359=TRUE,'Бланк для заполнения'!U10,0)</f>
        <v>0</v>
      </c>
      <c r="H1359" s="9"/>
      <c r="I1359" s="3"/>
      <c r="J1359"/>
      <c r="K1359"/>
      <c r="L1359"/>
      <c r="M1359"/>
      <c r="N1359"/>
      <c r="O1359"/>
      <c r="P1359"/>
    </row>
    <row r="1360" spans="1:16" ht="13.5" hidden="1" customHeight="1" x14ac:dyDescent="0.2">
      <c r="A1360" s="4"/>
      <c r="B1360" s="12"/>
      <c r="C1360" s="2"/>
      <c r="D1360" s="2"/>
      <c r="E1360" s="1">
        <v>5</v>
      </c>
      <c r="F1360" s="2" t="b">
        <f>AND(IF($B$966='Бланк для заполнения'!C11,'Бланк для заполнения'!U11),IF($C$1356='Бланк для заполнения'!L11,'Бланк для заполнения'!U11))</f>
        <v>0</v>
      </c>
      <c r="G1360" s="2">
        <f>IF(F1360=TRUE,'Бланк для заполнения'!U11,0)</f>
        <v>0</v>
      </c>
      <c r="H1360" s="9"/>
      <c r="I1360" s="3"/>
      <c r="J1360"/>
      <c r="K1360"/>
      <c r="L1360"/>
      <c r="M1360"/>
      <c r="N1360"/>
      <c r="O1360"/>
      <c r="P1360"/>
    </row>
    <row r="1361" spans="1:16" ht="13.5" hidden="1" customHeight="1" x14ac:dyDescent="0.2">
      <c r="A1361" s="4"/>
      <c r="B1361" s="12"/>
      <c r="C1361" s="2"/>
      <c r="D1361" s="2"/>
      <c r="E1361" s="1">
        <v>6</v>
      </c>
      <c r="F1361" s="2" t="b">
        <f>AND(IF($B$966='Бланк для заполнения'!C12,'Бланк для заполнения'!U12),IF($C$1356='Бланк для заполнения'!L12,'Бланк для заполнения'!U12))</f>
        <v>0</v>
      </c>
      <c r="G1361" s="2">
        <f>IF(F1361=TRUE,'Бланк для заполнения'!U12,0)</f>
        <v>0</v>
      </c>
      <c r="H1361" s="9"/>
      <c r="I1361" s="3"/>
      <c r="J1361"/>
      <c r="K1361"/>
      <c r="L1361"/>
      <c r="M1361"/>
      <c r="N1361"/>
      <c r="O1361"/>
      <c r="P1361"/>
    </row>
    <row r="1362" spans="1:16" ht="13.5" hidden="1" customHeight="1" x14ac:dyDescent="0.2">
      <c r="A1362" s="4"/>
      <c r="B1362" s="12"/>
      <c r="C1362" s="2"/>
      <c r="D1362" s="2"/>
      <c r="E1362" s="1">
        <v>7</v>
      </c>
      <c r="F1362" s="2" t="b">
        <f>AND(IF($B$966='Бланк для заполнения'!C13,'Бланк для заполнения'!U13),IF($C$1356='Бланк для заполнения'!L13,'Бланк для заполнения'!U13))</f>
        <v>0</v>
      </c>
      <c r="G1362" s="2">
        <f>IF(F1362=TRUE,'Бланк для заполнения'!U13,0)</f>
        <v>0</v>
      </c>
      <c r="H1362" s="9"/>
      <c r="I1362" s="3"/>
      <c r="J1362"/>
      <c r="K1362"/>
      <c r="L1362"/>
      <c r="M1362"/>
      <c r="N1362"/>
      <c r="O1362"/>
      <c r="P1362"/>
    </row>
    <row r="1363" spans="1:16" ht="13.5" hidden="1" customHeight="1" x14ac:dyDescent="0.2">
      <c r="A1363" s="4"/>
      <c r="B1363" s="12"/>
      <c r="C1363" s="2"/>
      <c r="D1363" s="2"/>
      <c r="E1363" s="1">
        <v>8</v>
      </c>
      <c r="F1363" s="2" t="b">
        <f>AND(IF($B$966='Бланк для заполнения'!C14,'Бланк для заполнения'!U14),IF($C$1356='Бланк для заполнения'!L14,'Бланк для заполнения'!U14))</f>
        <v>0</v>
      </c>
      <c r="G1363" s="2">
        <f>IF(F1363=TRUE,'Бланк для заполнения'!U14,0)</f>
        <v>0</v>
      </c>
      <c r="H1363" s="9"/>
      <c r="I1363" s="3"/>
      <c r="J1363"/>
      <c r="K1363"/>
      <c r="L1363"/>
      <c r="M1363"/>
      <c r="N1363"/>
      <c r="O1363"/>
      <c r="P1363"/>
    </row>
    <row r="1364" spans="1:16" ht="13.5" hidden="1" customHeight="1" x14ac:dyDescent="0.2">
      <c r="A1364" s="4"/>
      <c r="B1364" s="12"/>
      <c r="C1364" s="2"/>
      <c r="D1364" s="2"/>
      <c r="E1364" s="1">
        <v>9</v>
      </c>
      <c r="F1364" s="2" t="b">
        <f>AND(IF($B$966='Бланк для заполнения'!C15,'Бланк для заполнения'!U15),IF($C$1356='Бланк для заполнения'!L15,'Бланк для заполнения'!U15))</f>
        <v>0</v>
      </c>
      <c r="G1364" s="2">
        <f>IF(F1364=TRUE,'Бланк для заполнения'!U15,0)</f>
        <v>0</v>
      </c>
      <c r="H1364" s="9"/>
      <c r="I1364" s="3"/>
      <c r="J1364"/>
      <c r="K1364"/>
      <c r="L1364"/>
      <c r="M1364"/>
      <c r="N1364"/>
      <c r="O1364"/>
      <c r="P1364"/>
    </row>
    <row r="1365" spans="1:16" ht="13.5" hidden="1" customHeight="1" x14ac:dyDescent="0.2">
      <c r="A1365" s="4"/>
      <c r="B1365" s="12"/>
      <c r="C1365" s="2"/>
      <c r="D1365" s="2"/>
      <c r="E1365" s="1">
        <v>10</v>
      </c>
      <c r="F1365" s="2" t="b">
        <f>AND(IF($B$966='Бланк для заполнения'!C16,'Бланк для заполнения'!U16),IF($C$1356='Бланк для заполнения'!L16,'Бланк для заполнения'!U16))</f>
        <v>0</v>
      </c>
      <c r="G1365" s="2">
        <f>IF(F1365=TRUE,'Бланк для заполнения'!U16,0)</f>
        <v>0</v>
      </c>
      <c r="H1365" s="9"/>
      <c r="I1365" s="3"/>
      <c r="J1365"/>
      <c r="K1365"/>
      <c r="L1365"/>
      <c r="M1365"/>
      <c r="N1365"/>
      <c r="O1365"/>
      <c r="P1365"/>
    </row>
    <row r="1366" spans="1:16" ht="13.5" hidden="1" customHeight="1" x14ac:dyDescent="0.2">
      <c r="A1366" s="4"/>
      <c r="B1366" s="12"/>
      <c r="C1366" s="2"/>
      <c r="D1366" s="2"/>
      <c r="E1366" s="1">
        <v>11</v>
      </c>
      <c r="F1366" s="2" t="b">
        <f>AND(IF($B$966='Бланк для заполнения'!C17,'Бланк для заполнения'!U17),IF($C$1356='Бланк для заполнения'!L17,'Бланк для заполнения'!U17))</f>
        <v>0</v>
      </c>
      <c r="G1366" s="2">
        <f>IF(F1366=TRUE,'Бланк для заполнения'!U17,0)</f>
        <v>0</v>
      </c>
      <c r="H1366" s="9"/>
      <c r="I1366" s="3"/>
      <c r="J1366"/>
      <c r="K1366"/>
      <c r="L1366"/>
      <c r="M1366"/>
      <c r="N1366"/>
      <c r="O1366"/>
      <c r="P1366"/>
    </row>
    <row r="1367" spans="1:16" ht="13.5" hidden="1" customHeight="1" x14ac:dyDescent="0.2">
      <c r="A1367" s="4"/>
      <c r="B1367" s="12"/>
      <c r="C1367" s="2"/>
      <c r="D1367" s="2"/>
      <c r="E1367" s="1">
        <v>12</v>
      </c>
      <c r="F1367" s="2" t="b">
        <f>AND(IF($B$966='Бланк для заполнения'!C18,'Бланк для заполнения'!U18),IF($C$1356='Бланк для заполнения'!L18,'Бланк для заполнения'!U18))</f>
        <v>0</v>
      </c>
      <c r="G1367" s="2">
        <f>IF(F1367=TRUE,'Бланк для заполнения'!U18,0)</f>
        <v>0</v>
      </c>
      <c r="H1367" s="9"/>
      <c r="I1367" s="3"/>
      <c r="J1367"/>
      <c r="K1367"/>
      <c r="L1367"/>
      <c r="M1367"/>
      <c r="N1367"/>
      <c r="O1367"/>
      <c r="P1367"/>
    </row>
    <row r="1368" spans="1:16" ht="13.5" hidden="1" customHeight="1" x14ac:dyDescent="0.2">
      <c r="A1368" s="4"/>
      <c r="B1368" s="12"/>
      <c r="C1368" s="2"/>
      <c r="D1368" s="2"/>
      <c r="E1368" s="1">
        <v>13</v>
      </c>
      <c r="F1368" s="2" t="b">
        <f>AND(IF($B$966='Бланк для заполнения'!C19,'Бланк для заполнения'!U19),IF($C$1356='Бланк для заполнения'!L19,'Бланк для заполнения'!U19))</f>
        <v>0</v>
      </c>
      <c r="G1368" s="2">
        <f>IF(F1368=TRUE,'Бланк для заполнения'!U19,0)</f>
        <v>0</v>
      </c>
      <c r="H1368" s="9"/>
      <c r="I1368" s="3"/>
      <c r="J1368"/>
      <c r="K1368"/>
      <c r="L1368"/>
      <c r="M1368"/>
      <c r="N1368"/>
      <c r="O1368"/>
      <c r="P1368"/>
    </row>
    <row r="1369" spans="1:16" ht="13.5" hidden="1" customHeight="1" x14ac:dyDescent="0.2">
      <c r="A1369" s="4"/>
      <c r="B1369" s="12"/>
      <c r="C1369" s="2"/>
      <c r="D1369" s="2"/>
      <c r="E1369" s="1">
        <v>14</v>
      </c>
      <c r="F1369" s="2" t="b">
        <f>AND(IF($B$966='Бланк для заполнения'!C20,'Бланк для заполнения'!U20),IF($C$1356='Бланк для заполнения'!L20,'Бланк для заполнения'!U20))</f>
        <v>0</v>
      </c>
      <c r="G1369" s="2">
        <f>IF(F1369=TRUE,'Бланк для заполнения'!U20,0)</f>
        <v>0</v>
      </c>
      <c r="H1369" s="9"/>
      <c r="I1369" s="3"/>
      <c r="J1369"/>
      <c r="K1369"/>
      <c r="L1369"/>
      <c r="M1369"/>
      <c r="N1369"/>
      <c r="O1369"/>
      <c r="P1369"/>
    </row>
    <row r="1370" spans="1:16" ht="13.5" hidden="1" customHeight="1" x14ac:dyDescent="0.2">
      <c r="A1370" s="4"/>
      <c r="B1370" s="12"/>
      <c r="C1370" s="2"/>
      <c r="D1370" s="2"/>
      <c r="E1370" s="1">
        <v>15</v>
      </c>
      <c r="F1370" s="2" t="b">
        <f>AND(IF($B$966='Бланк для заполнения'!C21,'Бланк для заполнения'!U21),IF($C$1356='Бланк для заполнения'!L21,'Бланк для заполнения'!U21))</f>
        <v>0</v>
      </c>
      <c r="G1370" s="2">
        <f>IF(F1370=TRUE,'Бланк для заполнения'!U21,0)</f>
        <v>0</v>
      </c>
      <c r="H1370" s="9"/>
      <c r="I1370" s="3"/>
      <c r="J1370"/>
      <c r="K1370"/>
      <c r="L1370"/>
      <c r="M1370"/>
      <c r="N1370"/>
      <c r="O1370"/>
      <c r="P1370"/>
    </row>
    <row r="1371" spans="1:16" ht="13.5" hidden="1" customHeight="1" x14ac:dyDescent="0.2">
      <c r="A1371" s="4"/>
      <c r="B1371" s="12"/>
      <c r="C1371" s="2"/>
      <c r="D1371" s="2"/>
      <c r="E1371" s="1">
        <v>16</v>
      </c>
      <c r="F1371" s="2" t="b">
        <f>AND(IF($B$966='Бланк для заполнения'!C22,'Бланк для заполнения'!U22),IF($C$1356='Бланк для заполнения'!L22,'Бланк для заполнения'!U22))</f>
        <v>0</v>
      </c>
      <c r="G1371" s="2">
        <f>IF(F1371=TRUE,'Бланк для заполнения'!U22,0)</f>
        <v>0</v>
      </c>
      <c r="H1371" s="9"/>
      <c r="I1371" s="3"/>
      <c r="J1371"/>
      <c r="K1371"/>
      <c r="L1371"/>
      <c r="M1371"/>
      <c r="N1371"/>
      <c r="O1371"/>
      <c r="P1371"/>
    </row>
    <row r="1372" spans="1:16" ht="13.5" hidden="1" customHeight="1" x14ac:dyDescent="0.2">
      <c r="A1372" s="4"/>
      <c r="B1372" s="12"/>
      <c r="C1372" s="2"/>
      <c r="D1372" s="2"/>
      <c r="E1372" s="1">
        <v>17</v>
      </c>
      <c r="F1372" s="2" t="b">
        <f>AND(IF($B$966='Бланк для заполнения'!C23,'Бланк для заполнения'!U23),IF($C$1356='Бланк для заполнения'!L23,'Бланк для заполнения'!U23))</f>
        <v>0</v>
      </c>
      <c r="G1372" s="2">
        <f>IF(F1372=TRUE,'Бланк для заполнения'!U23,0)</f>
        <v>0</v>
      </c>
      <c r="H1372" s="9"/>
      <c r="I1372" s="3"/>
      <c r="J1372"/>
      <c r="K1372"/>
      <c r="L1372"/>
      <c r="M1372"/>
      <c r="N1372"/>
      <c r="O1372"/>
      <c r="P1372"/>
    </row>
    <row r="1373" spans="1:16" ht="13.5" hidden="1" customHeight="1" x14ac:dyDescent="0.2">
      <c r="A1373" s="4"/>
      <c r="B1373" s="12"/>
      <c r="C1373" s="2"/>
      <c r="D1373" s="2"/>
      <c r="E1373" s="1">
        <v>18</v>
      </c>
      <c r="F1373" s="2" t="b">
        <f>AND(IF($B$966='Бланк для заполнения'!C24,'Бланк для заполнения'!U24),IF($C$1356='Бланк для заполнения'!L24,'Бланк для заполнения'!U24))</f>
        <v>0</v>
      </c>
      <c r="G1373" s="2">
        <f>IF(F1373=TRUE,'Бланк для заполнения'!U24,0)</f>
        <v>0</v>
      </c>
      <c r="H1373" s="9"/>
      <c r="I1373" s="3"/>
      <c r="J1373"/>
      <c r="K1373"/>
      <c r="L1373"/>
      <c r="M1373"/>
      <c r="N1373"/>
      <c r="O1373"/>
      <c r="P1373"/>
    </row>
    <row r="1374" spans="1:16" ht="13.5" hidden="1" customHeight="1" x14ac:dyDescent="0.2">
      <c r="A1374" s="4"/>
      <c r="B1374" s="12"/>
      <c r="C1374" s="2"/>
      <c r="D1374" s="2"/>
      <c r="E1374" s="1">
        <v>19</v>
      </c>
      <c r="F1374" s="2" t="b">
        <f>AND(IF($B$966='Бланк для заполнения'!C25,'Бланк для заполнения'!U25),IF($C$1356='Бланк для заполнения'!L25,'Бланк для заполнения'!U25))</f>
        <v>0</v>
      </c>
      <c r="G1374" s="2">
        <f>IF(F1374=TRUE,'Бланк для заполнения'!U25,0)</f>
        <v>0</v>
      </c>
      <c r="H1374" s="9"/>
      <c r="I1374" s="3"/>
      <c r="J1374"/>
      <c r="K1374"/>
      <c r="L1374"/>
      <c r="M1374"/>
      <c r="N1374"/>
      <c r="O1374"/>
      <c r="P1374"/>
    </row>
    <row r="1375" spans="1:16" ht="13.5" hidden="1" customHeight="1" x14ac:dyDescent="0.2">
      <c r="A1375" s="4"/>
      <c r="B1375" s="12"/>
      <c r="C1375" s="2"/>
      <c r="D1375" s="2"/>
      <c r="E1375" s="1">
        <v>20</v>
      </c>
      <c r="F1375" s="2" t="b">
        <f>AND(IF($B$966='Бланк для заполнения'!C26,'Бланк для заполнения'!U26),IF($C$1356='Бланк для заполнения'!L26,'Бланк для заполнения'!U26))</f>
        <v>0</v>
      </c>
      <c r="G1375" s="2">
        <f>IF(F1375=TRUE,'Бланк для заполнения'!U26,0)</f>
        <v>0</v>
      </c>
      <c r="H1375" s="9"/>
      <c r="I1375" s="3"/>
      <c r="J1375"/>
      <c r="K1375"/>
      <c r="L1375"/>
      <c r="M1375"/>
      <c r="N1375"/>
      <c r="O1375"/>
      <c r="P1375"/>
    </row>
    <row r="1376" spans="1:16" ht="13.5" hidden="1" customHeight="1" x14ac:dyDescent="0.2">
      <c r="A1376" s="4"/>
      <c r="B1376" s="12"/>
      <c r="C1376" s="2"/>
      <c r="D1376" s="2"/>
      <c r="E1376" s="1">
        <v>21</v>
      </c>
      <c r="F1376" s="2" t="b">
        <f>AND(IF($B$966='Бланк для заполнения'!C27,'Бланк для заполнения'!U27),IF($C$1356='Бланк для заполнения'!L27,'Бланк для заполнения'!U27))</f>
        <v>0</v>
      </c>
      <c r="G1376" s="2">
        <f>IF(F1376=TRUE,'Бланк для заполнения'!U27,0)</f>
        <v>0</v>
      </c>
      <c r="H1376" s="9"/>
      <c r="I1376" s="3"/>
      <c r="J1376"/>
      <c r="K1376"/>
      <c r="L1376"/>
      <c r="M1376"/>
      <c r="N1376"/>
      <c r="O1376"/>
      <c r="P1376"/>
    </row>
    <row r="1377" spans="1:16" ht="13.5" hidden="1" customHeight="1" x14ac:dyDescent="0.2">
      <c r="A1377" s="4"/>
      <c r="B1377" s="12"/>
      <c r="C1377" s="2"/>
      <c r="D1377" s="2"/>
      <c r="E1377" s="1">
        <v>22</v>
      </c>
      <c r="F1377" s="2" t="b">
        <f>AND(IF($B$966='Бланк для заполнения'!C28,'Бланк для заполнения'!U28),IF($C$1356='Бланк для заполнения'!L28,'Бланк для заполнения'!U28))</f>
        <v>0</v>
      </c>
      <c r="G1377" s="2">
        <f>IF(F1377=TRUE,'Бланк для заполнения'!U28,0)</f>
        <v>0</v>
      </c>
      <c r="H1377" s="9"/>
      <c r="I1377" s="3"/>
      <c r="J1377"/>
      <c r="K1377"/>
      <c r="L1377"/>
      <c r="M1377"/>
      <c r="N1377"/>
      <c r="O1377"/>
      <c r="P1377"/>
    </row>
    <row r="1378" spans="1:16" ht="13.5" hidden="1" customHeight="1" x14ac:dyDescent="0.2">
      <c r="A1378" s="4"/>
      <c r="B1378" s="12"/>
      <c r="C1378" s="2"/>
      <c r="D1378" s="2"/>
      <c r="E1378" s="1">
        <v>23</v>
      </c>
      <c r="F1378" s="2" t="b">
        <f>AND(IF($B$966='Бланк для заполнения'!C29,'Бланк для заполнения'!U29),IF($C$1356='Бланк для заполнения'!L29,'Бланк для заполнения'!U29))</f>
        <v>0</v>
      </c>
      <c r="G1378" s="2">
        <f>IF(F1378=TRUE,'Бланк для заполнения'!U29,0)</f>
        <v>0</v>
      </c>
      <c r="H1378" s="9"/>
      <c r="I1378" s="3"/>
      <c r="J1378"/>
      <c r="K1378"/>
      <c r="L1378"/>
      <c r="M1378"/>
      <c r="N1378"/>
      <c r="O1378"/>
      <c r="P1378"/>
    </row>
    <row r="1379" spans="1:16" ht="13.5" hidden="1" customHeight="1" x14ac:dyDescent="0.2">
      <c r="A1379" s="4"/>
      <c r="B1379" s="12"/>
      <c r="C1379" s="2"/>
      <c r="D1379" s="2"/>
      <c r="E1379" s="1">
        <v>24</v>
      </c>
      <c r="F1379" s="2" t="b">
        <f>AND(IF($B$966='Бланк для заполнения'!C30,'Бланк для заполнения'!U30),IF($C$1356='Бланк для заполнения'!L30,'Бланк для заполнения'!U30))</f>
        <v>0</v>
      </c>
      <c r="G1379" s="2">
        <f>IF(F1379=TRUE,'Бланк для заполнения'!U30,0)</f>
        <v>0</v>
      </c>
      <c r="H1379" s="9"/>
      <c r="I1379" s="3"/>
      <c r="J1379"/>
      <c r="K1379"/>
      <c r="L1379"/>
      <c r="M1379"/>
      <c r="N1379"/>
      <c r="O1379"/>
      <c r="P1379"/>
    </row>
    <row r="1380" spans="1:16" ht="13.5" hidden="1" customHeight="1" x14ac:dyDescent="0.2">
      <c r="A1380" s="4"/>
      <c r="B1380" s="12"/>
      <c r="C1380" s="2"/>
      <c r="D1380" s="2"/>
      <c r="E1380" s="1">
        <v>25</v>
      </c>
      <c r="F1380" s="2" t="b">
        <f>AND(IF($B$966='Бланк для заполнения'!C31,'Бланк для заполнения'!U31),IF($C$1356='Бланк для заполнения'!L31,'Бланк для заполнения'!U31))</f>
        <v>0</v>
      </c>
      <c r="G1380" s="2">
        <f>IF(F1380=TRUE,'Бланк для заполнения'!U31,0)</f>
        <v>0</v>
      </c>
      <c r="H1380" s="9"/>
      <c r="I1380" s="3"/>
      <c r="J1380"/>
      <c r="K1380"/>
      <c r="L1380"/>
      <c r="M1380"/>
      <c r="N1380"/>
      <c r="O1380"/>
      <c r="P1380"/>
    </row>
    <row r="1381" spans="1:16" ht="13.5" hidden="1" customHeight="1" x14ac:dyDescent="0.2">
      <c r="A1381" s="4"/>
      <c r="B1381" s="12"/>
      <c r="C1381" s="2"/>
      <c r="D1381" s="2"/>
      <c r="E1381" s="1">
        <v>26</v>
      </c>
      <c r="F1381" s="2" t="b">
        <f>AND(IF($B$966='Бланк для заполнения'!C32,'Бланк для заполнения'!U32),IF($C$1356='Бланк для заполнения'!L32,'Бланк для заполнения'!U32))</f>
        <v>0</v>
      </c>
      <c r="G1381" s="2">
        <f>IF(F1381=TRUE,'Бланк для заполнения'!U32,0)</f>
        <v>0</v>
      </c>
      <c r="H1381" s="9"/>
      <c r="I1381" s="3"/>
      <c r="J1381"/>
      <c r="K1381"/>
      <c r="L1381"/>
      <c r="M1381"/>
      <c r="N1381"/>
      <c r="O1381"/>
      <c r="P1381"/>
    </row>
    <row r="1382" spans="1:16" ht="13.5" hidden="1" customHeight="1" x14ac:dyDescent="0.2">
      <c r="A1382" s="4"/>
      <c r="B1382" s="12"/>
      <c r="C1382" s="2"/>
      <c r="D1382" s="2"/>
      <c r="E1382" s="1">
        <v>27</v>
      </c>
      <c r="F1382" s="2" t="b">
        <f>AND(IF($B$966='Бланк для заполнения'!C33,'Бланк для заполнения'!U33),IF($C$1356='Бланк для заполнения'!L33,'Бланк для заполнения'!U33))</f>
        <v>0</v>
      </c>
      <c r="G1382" s="2">
        <f>IF(F1382=TRUE,'Бланк для заполнения'!U33,0)</f>
        <v>0</v>
      </c>
      <c r="H1382" s="9"/>
      <c r="I1382" s="3"/>
      <c r="J1382"/>
      <c r="K1382"/>
      <c r="L1382"/>
      <c r="M1382"/>
      <c r="N1382"/>
      <c r="O1382"/>
      <c r="P1382"/>
    </row>
    <row r="1383" spans="1:16" ht="13.5" hidden="1" customHeight="1" x14ac:dyDescent="0.2">
      <c r="A1383" s="4"/>
      <c r="B1383" s="12"/>
      <c r="C1383" s="2"/>
      <c r="D1383" s="2"/>
      <c r="E1383" s="1">
        <v>28</v>
      </c>
      <c r="F1383" s="2" t="b">
        <f>AND(IF($B$966='Бланк для заполнения'!C34,'Бланк для заполнения'!U34),IF($C$1356='Бланк для заполнения'!L34,'Бланк для заполнения'!U34))</f>
        <v>0</v>
      </c>
      <c r="G1383" s="2">
        <f>IF(F1383=TRUE,'Бланк для заполнения'!U34,0)</f>
        <v>0</v>
      </c>
      <c r="H1383" s="9"/>
      <c r="I1383" s="3"/>
      <c r="J1383"/>
      <c r="K1383"/>
      <c r="L1383"/>
      <c r="M1383"/>
      <c r="N1383"/>
      <c r="O1383"/>
      <c r="P1383"/>
    </row>
    <row r="1384" spans="1:16" ht="13.5" hidden="1" customHeight="1" x14ac:dyDescent="0.2">
      <c r="A1384" s="4"/>
      <c r="B1384" s="12"/>
      <c r="C1384" s="2"/>
      <c r="D1384" s="2"/>
      <c r="E1384" s="1">
        <v>29</v>
      </c>
      <c r="F1384" s="2" t="b">
        <f>AND(IF($B$966='Бланк для заполнения'!C35,'Бланк для заполнения'!U35),IF($C$1356='Бланк для заполнения'!L35,'Бланк для заполнения'!U35))</f>
        <v>0</v>
      </c>
      <c r="G1384" s="2">
        <f>IF(F1384=TRUE,'Бланк для заполнения'!U35,0)</f>
        <v>0</v>
      </c>
      <c r="H1384" s="9"/>
      <c r="I1384" s="3"/>
      <c r="J1384"/>
      <c r="K1384"/>
      <c r="L1384"/>
      <c r="M1384"/>
      <c r="N1384"/>
      <c r="O1384"/>
      <c r="P1384"/>
    </row>
    <row r="1385" spans="1:16" ht="13.5" hidden="1" customHeight="1" x14ac:dyDescent="0.2">
      <c r="A1385" s="4"/>
      <c r="B1385" s="12"/>
      <c r="C1385" s="2"/>
      <c r="D1385" s="2"/>
      <c r="E1385" s="1">
        <v>30</v>
      </c>
      <c r="F1385" s="2" t="b">
        <f>AND(IF($B$966='Бланк для заполнения'!C36,'Бланк для заполнения'!U36),IF($C$1356='Бланк для заполнения'!L36,'Бланк для заполнения'!U36))</f>
        <v>0</v>
      </c>
      <c r="G1385" s="2">
        <f>IF(F1385=TRUE,'Бланк для заполнения'!U36,0)</f>
        <v>0</v>
      </c>
      <c r="H1385" s="9"/>
      <c r="I1385" s="3"/>
      <c r="J1385"/>
      <c r="K1385"/>
      <c r="L1385"/>
      <c r="M1385"/>
      <c r="N1385"/>
      <c r="O1385"/>
      <c r="P1385"/>
    </row>
    <row r="1386" spans="1:16" ht="13.5" customHeight="1" x14ac:dyDescent="0.2">
      <c r="A1386" s="18"/>
      <c r="B1386" s="185" t="s">
        <v>299</v>
      </c>
      <c r="C1386" s="186" t="s">
        <v>50</v>
      </c>
      <c r="D1386" s="186" t="s">
        <v>94</v>
      </c>
      <c r="E1386" s="180">
        <v>1</v>
      </c>
      <c r="F1386" s="181" t="b">
        <f>AND(IF($B$966='Бланк для заполнения'!C7,'Бланк для заполнения'!U7),IF($C$1386='Бланк для заполнения'!L7,'Бланк для заполнения'!U7))</f>
        <v>0</v>
      </c>
      <c r="G1386" s="181">
        <f>IF(F1386=TRUE,'Бланк для заполнения'!U7,0)</f>
        <v>0</v>
      </c>
      <c r="H1386" s="184">
        <f>SUM(G1386:G1415)</f>
        <v>0</v>
      </c>
      <c r="I1386" s="19"/>
    </row>
    <row r="1387" spans="1:16" ht="13.5" hidden="1" customHeight="1" x14ac:dyDescent="0.2">
      <c r="A1387" s="4"/>
      <c r="B1387" s="12"/>
      <c r="C1387" s="2"/>
      <c r="D1387" s="2"/>
      <c r="E1387" s="1">
        <v>2</v>
      </c>
      <c r="F1387" s="2" t="b">
        <f>AND(IF($B$966='Бланк для заполнения'!C8,'Бланк для заполнения'!U8),IF($C$1386='Бланк для заполнения'!L8,'Бланк для заполнения'!U8))</f>
        <v>0</v>
      </c>
      <c r="G1387" s="2">
        <f>IF(F1387=TRUE,'Бланк для заполнения'!U8,0)</f>
        <v>0</v>
      </c>
      <c r="H1387" s="9"/>
      <c r="I1387" s="3"/>
      <c r="J1387"/>
      <c r="K1387"/>
      <c r="L1387"/>
      <c r="M1387"/>
      <c r="N1387"/>
      <c r="O1387"/>
      <c r="P1387"/>
    </row>
    <row r="1388" spans="1:16" ht="13.5" hidden="1" customHeight="1" x14ac:dyDescent="0.2">
      <c r="A1388" s="4"/>
      <c r="B1388" s="12"/>
      <c r="C1388" s="2"/>
      <c r="D1388" s="2"/>
      <c r="E1388" s="1">
        <v>3</v>
      </c>
      <c r="F1388" s="2" t="b">
        <f>AND(IF($B$966='Бланк для заполнения'!C9,'Бланк для заполнения'!U9),IF($C$1386='Бланк для заполнения'!L9,'Бланк для заполнения'!U9))</f>
        <v>0</v>
      </c>
      <c r="G1388" s="2">
        <f>IF(F1388=TRUE,'Бланк для заполнения'!U9,0)</f>
        <v>0</v>
      </c>
      <c r="H1388" s="9"/>
      <c r="I1388" s="3"/>
      <c r="J1388"/>
      <c r="K1388"/>
      <c r="L1388"/>
      <c r="M1388"/>
      <c r="N1388"/>
      <c r="O1388"/>
      <c r="P1388"/>
    </row>
    <row r="1389" spans="1:16" ht="13.5" hidden="1" customHeight="1" x14ac:dyDescent="0.2">
      <c r="A1389" s="4"/>
      <c r="B1389" s="12"/>
      <c r="C1389" s="2"/>
      <c r="D1389" s="2"/>
      <c r="E1389" s="1">
        <v>4</v>
      </c>
      <c r="F1389" s="2" t="b">
        <f>AND(IF($B$966='Бланк для заполнения'!C10,'Бланк для заполнения'!U10),IF($C$1386='Бланк для заполнения'!L10,'Бланк для заполнения'!U10))</f>
        <v>0</v>
      </c>
      <c r="G1389" s="2">
        <f>IF(F1389=TRUE,'Бланк для заполнения'!U10,0)</f>
        <v>0</v>
      </c>
      <c r="H1389" s="9"/>
      <c r="I1389" s="3"/>
      <c r="J1389"/>
      <c r="K1389"/>
      <c r="L1389"/>
      <c r="M1389"/>
      <c r="N1389"/>
      <c r="O1389"/>
      <c r="P1389"/>
    </row>
    <row r="1390" spans="1:16" ht="13.5" hidden="1" customHeight="1" x14ac:dyDescent="0.2">
      <c r="A1390" s="4"/>
      <c r="B1390" s="12"/>
      <c r="C1390" s="2"/>
      <c r="D1390" s="2"/>
      <c r="E1390" s="1">
        <v>5</v>
      </c>
      <c r="F1390" s="2" t="b">
        <f>AND(IF($B$966='Бланк для заполнения'!C11,'Бланк для заполнения'!U11),IF($C$1386='Бланк для заполнения'!L11,'Бланк для заполнения'!U11))</f>
        <v>0</v>
      </c>
      <c r="G1390" s="2">
        <f>IF(F1390=TRUE,'Бланк для заполнения'!U11,0)</f>
        <v>0</v>
      </c>
      <c r="H1390" s="9"/>
      <c r="I1390" s="3"/>
      <c r="J1390"/>
      <c r="K1390"/>
      <c r="L1390"/>
      <c r="M1390"/>
      <c r="N1390"/>
      <c r="O1390"/>
      <c r="P1390"/>
    </row>
    <row r="1391" spans="1:16" ht="13.5" hidden="1" customHeight="1" x14ac:dyDescent="0.2">
      <c r="A1391" s="4"/>
      <c r="B1391" s="12"/>
      <c r="C1391" s="2"/>
      <c r="D1391" s="2"/>
      <c r="E1391" s="1">
        <v>6</v>
      </c>
      <c r="F1391" s="2" t="b">
        <f>AND(IF($B$966='Бланк для заполнения'!C12,'Бланк для заполнения'!U12),IF($C$1386='Бланк для заполнения'!L12,'Бланк для заполнения'!U12))</f>
        <v>0</v>
      </c>
      <c r="G1391" s="2">
        <f>IF(F1391=TRUE,'Бланк для заполнения'!U12,0)</f>
        <v>0</v>
      </c>
      <c r="H1391" s="9"/>
      <c r="I1391" s="3"/>
      <c r="J1391"/>
      <c r="K1391"/>
      <c r="L1391"/>
      <c r="M1391"/>
      <c r="N1391"/>
      <c r="O1391"/>
      <c r="P1391"/>
    </row>
    <row r="1392" spans="1:16" ht="13.5" hidden="1" customHeight="1" x14ac:dyDescent="0.2">
      <c r="A1392" s="4"/>
      <c r="B1392" s="12"/>
      <c r="C1392" s="2"/>
      <c r="D1392" s="2"/>
      <c r="E1392" s="1">
        <v>7</v>
      </c>
      <c r="F1392" s="2" t="b">
        <f>AND(IF($B$966='Бланк для заполнения'!C13,'Бланк для заполнения'!U13),IF($C$1386='Бланк для заполнения'!L13,'Бланк для заполнения'!U13))</f>
        <v>0</v>
      </c>
      <c r="G1392" s="2">
        <f>IF(F1392=TRUE,'Бланк для заполнения'!U13,0)</f>
        <v>0</v>
      </c>
      <c r="H1392" s="9"/>
      <c r="I1392" s="3"/>
      <c r="J1392"/>
      <c r="K1392"/>
      <c r="L1392"/>
      <c r="M1392"/>
      <c r="N1392"/>
      <c r="O1392"/>
      <c r="P1392"/>
    </row>
    <row r="1393" spans="1:16" ht="13.5" hidden="1" customHeight="1" x14ac:dyDescent="0.2">
      <c r="A1393" s="4"/>
      <c r="B1393" s="12"/>
      <c r="C1393" s="2"/>
      <c r="D1393" s="2"/>
      <c r="E1393" s="1">
        <v>8</v>
      </c>
      <c r="F1393" s="2" t="b">
        <f>AND(IF($B$966='Бланк для заполнения'!C14,'Бланк для заполнения'!U14),IF($C$1386='Бланк для заполнения'!L14,'Бланк для заполнения'!U14))</f>
        <v>0</v>
      </c>
      <c r="G1393" s="2">
        <f>IF(F1393=TRUE,'Бланк для заполнения'!U14,0)</f>
        <v>0</v>
      </c>
      <c r="H1393" s="9"/>
      <c r="I1393" s="3"/>
      <c r="J1393"/>
      <c r="K1393"/>
      <c r="L1393"/>
      <c r="M1393"/>
      <c r="N1393"/>
      <c r="O1393"/>
      <c r="P1393"/>
    </row>
    <row r="1394" spans="1:16" ht="13.5" hidden="1" customHeight="1" x14ac:dyDescent="0.2">
      <c r="A1394" s="4"/>
      <c r="B1394" s="12"/>
      <c r="C1394" s="2"/>
      <c r="D1394" s="2"/>
      <c r="E1394" s="1">
        <v>9</v>
      </c>
      <c r="F1394" s="2" t="b">
        <f>AND(IF($B$966='Бланк для заполнения'!C15,'Бланк для заполнения'!U15),IF($C$1386='Бланк для заполнения'!L15,'Бланк для заполнения'!U15))</f>
        <v>0</v>
      </c>
      <c r="G1394" s="2">
        <f>IF(F1394=TRUE,'Бланк для заполнения'!U15,0)</f>
        <v>0</v>
      </c>
      <c r="H1394" s="9"/>
      <c r="I1394" s="3"/>
      <c r="J1394"/>
      <c r="K1394"/>
      <c r="L1394"/>
      <c r="M1394"/>
      <c r="N1394"/>
      <c r="O1394"/>
      <c r="P1394"/>
    </row>
    <row r="1395" spans="1:16" ht="13.5" hidden="1" customHeight="1" x14ac:dyDescent="0.2">
      <c r="A1395" s="4"/>
      <c r="B1395" s="12"/>
      <c r="C1395" s="2"/>
      <c r="D1395" s="2"/>
      <c r="E1395" s="1">
        <v>10</v>
      </c>
      <c r="F1395" s="2" t="b">
        <f>AND(IF($B$966='Бланк для заполнения'!C16,'Бланк для заполнения'!U16),IF($C$1386='Бланк для заполнения'!L16,'Бланк для заполнения'!U16))</f>
        <v>0</v>
      </c>
      <c r="G1395" s="2">
        <f>IF(F1395=TRUE,'Бланк для заполнения'!U16,0)</f>
        <v>0</v>
      </c>
      <c r="H1395" s="9"/>
      <c r="I1395" s="3"/>
      <c r="J1395"/>
      <c r="K1395"/>
      <c r="L1395"/>
      <c r="M1395"/>
      <c r="N1395"/>
      <c r="O1395"/>
      <c r="P1395"/>
    </row>
    <row r="1396" spans="1:16" ht="13.5" hidden="1" customHeight="1" x14ac:dyDescent="0.2">
      <c r="A1396" s="4"/>
      <c r="B1396" s="12"/>
      <c r="C1396" s="2"/>
      <c r="D1396" s="2"/>
      <c r="E1396" s="1">
        <v>11</v>
      </c>
      <c r="F1396" s="2" t="b">
        <f>AND(IF($B$966='Бланк для заполнения'!C17,'Бланк для заполнения'!U17),IF($C$1386='Бланк для заполнения'!L17,'Бланк для заполнения'!U17))</f>
        <v>0</v>
      </c>
      <c r="G1396" s="2">
        <f>IF(F1396=TRUE,'Бланк для заполнения'!U17,0)</f>
        <v>0</v>
      </c>
      <c r="H1396" s="9"/>
      <c r="I1396" s="3"/>
      <c r="J1396"/>
      <c r="K1396"/>
      <c r="L1396"/>
      <c r="M1396"/>
      <c r="N1396"/>
      <c r="O1396"/>
      <c r="P1396"/>
    </row>
    <row r="1397" spans="1:16" ht="13.5" hidden="1" customHeight="1" x14ac:dyDescent="0.2">
      <c r="A1397" s="4"/>
      <c r="B1397" s="12"/>
      <c r="C1397" s="2"/>
      <c r="D1397" s="2"/>
      <c r="E1397" s="1">
        <v>12</v>
      </c>
      <c r="F1397" s="2" t="b">
        <f>AND(IF($B$966='Бланк для заполнения'!C18,'Бланк для заполнения'!U18),IF($C$1386='Бланк для заполнения'!L18,'Бланк для заполнения'!U18))</f>
        <v>0</v>
      </c>
      <c r="G1397" s="2">
        <f>IF(F1397=TRUE,'Бланк для заполнения'!U18,0)</f>
        <v>0</v>
      </c>
      <c r="H1397" s="9"/>
      <c r="I1397" s="3"/>
      <c r="J1397"/>
      <c r="K1397"/>
      <c r="L1397"/>
      <c r="M1397"/>
      <c r="N1397"/>
      <c r="O1397"/>
      <c r="P1397"/>
    </row>
    <row r="1398" spans="1:16" ht="13.5" hidden="1" customHeight="1" x14ac:dyDescent="0.2">
      <c r="A1398" s="4"/>
      <c r="B1398" s="12"/>
      <c r="C1398" s="2"/>
      <c r="D1398" s="2"/>
      <c r="E1398" s="1">
        <v>13</v>
      </c>
      <c r="F1398" s="2" t="b">
        <f>AND(IF($B$966='Бланк для заполнения'!C19,'Бланк для заполнения'!U19),IF($C$1386='Бланк для заполнения'!L19,'Бланк для заполнения'!U19))</f>
        <v>0</v>
      </c>
      <c r="G1398" s="2">
        <f>IF(F1398=TRUE,'Бланк для заполнения'!U19,0)</f>
        <v>0</v>
      </c>
      <c r="H1398" s="9"/>
      <c r="I1398" s="3"/>
      <c r="J1398"/>
      <c r="K1398"/>
      <c r="L1398"/>
      <c r="M1398"/>
      <c r="N1398"/>
      <c r="O1398"/>
      <c r="P1398"/>
    </row>
    <row r="1399" spans="1:16" ht="13.5" hidden="1" customHeight="1" x14ac:dyDescent="0.2">
      <c r="A1399" s="4"/>
      <c r="B1399" s="12"/>
      <c r="C1399" s="2"/>
      <c r="D1399" s="2"/>
      <c r="E1399" s="1">
        <v>14</v>
      </c>
      <c r="F1399" s="2" t="b">
        <f>AND(IF($B$966='Бланк для заполнения'!C20,'Бланк для заполнения'!U20),IF($C$1386='Бланк для заполнения'!L20,'Бланк для заполнения'!U20))</f>
        <v>0</v>
      </c>
      <c r="G1399" s="2">
        <f>IF(F1399=TRUE,'Бланк для заполнения'!U20,0)</f>
        <v>0</v>
      </c>
      <c r="H1399" s="9"/>
      <c r="I1399" s="3"/>
      <c r="J1399"/>
      <c r="K1399"/>
      <c r="L1399"/>
      <c r="M1399"/>
      <c r="N1399"/>
      <c r="O1399"/>
      <c r="P1399"/>
    </row>
    <row r="1400" spans="1:16" ht="13.5" hidden="1" customHeight="1" x14ac:dyDescent="0.2">
      <c r="A1400" s="4"/>
      <c r="B1400" s="12"/>
      <c r="C1400" s="2"/>
      <c r="D1400" s="2"/>
      <c r="E1400" s="1">
        <v>15</v>
      </c>
      <c r="F1400" s="2" t="b">
        <f>AND(IF($B$966='Бланк для заполнения'!C21,'Бланк для заполнения'!U21),IF($C$1386='Бланк для заполнения'!L21,'Бланк для заполнения'!U21))</f>
        <v>0</v>
      </c>
      <c r="G1400" s="2">
        <f>IF(F1400=TRUE,'Бланк для заполнения'!U21,0)</f>
        <v>0</v>
      </c>
      <c r="H1400" s="9"/>
      <c r="I1400" s="3"/>
      <c r="J1400"/>
      <c r="K1400"/>
      <c r="L1400"/>
      <c r="M1400"/>
      <c r="N1400"/>
      <c r="O1400"/>
      <c r="P1400"/>
    </row>
    <row r="1401" spans="1:16" ht="13.5" hidden="1" customHeight="1" x14ac:dyDescent="0.2">
      <c r="A1401" s="4"/>
      <c r="B1401" s="12"/>
      <c r="C1401" s="2"/>
      <c r="D1401" s="2"/>
      <c r="E1401" s="1">
        <v>16</v>
      </c>
      <c r="F1401" s="2" t="b">
        <f>AND(IF($B$966='Бланк для заполнения'!C22,'Бланк для заполнения'!U22),IF($C$1386='Бланк для заполнения'!L22,'Бланк для заполнения'!U22))</f>
        <v>0</v>
      </c>
      <c r="G1401" s="2">
        <f>IF(F1401=TRUE,'Бланк для заполнения'!U22,0)</f>
        <v>0</v>
      </c>
      <c r="H1401" s="9"/>
      <c r="I1401" s="3"/>
      <c r="J1401"/>
      <c r="K1401"/>
      <c r="L1401"/>
      <c r="M1401"/>
      <c r="N1401"/>
      <c r="O1401"/>
      <c r="P1401"/>
    </row>
    <row r="1402" spans="1:16" ht="13.5" hidden="1" customHeight="1" x14ac:dyDescent="0.2">
      <c r="A1402" s="4"/>
      <c r="B1402" s="12"/>
      <c r="C1402" s="2"/>
      <c r="D1402" s="2"/>
      <c r="E1402" s="1">
        <v>17</v>
      </c>
      <c r="F1402" s="2" t="b">
        <f>AND(IF($B$966='Бланк для заполнения'!C23,'Бланк для заполнения'!U23),IF($C$1386='Бланк для заполнения'!L23,'Бланк для заполнения'!U23))</f>
        <v>0</v>
      </c>
      <c r="G1402" s="2">
        <f>IF(F1402=TRUE,'Бланк для заполнения'!U23,0)</f>
        <v>0</v>
      </c>
      <c r="H1402" s="9"/>
      <c r="I1402" s="3"/>
      <c r="J1402"/>
      <c r="K1402"/>
      <c r="L1402"/>
      <c r="M1402"/>
      <c r="N1402"/>
      <c r="O1402"/>
      <c r="P1402"/>
    </row>
    <row r="1403" spans="1:16" ht="13.5" hidden="1" customHeight="1" x14ac:dyDescent="0.2">
      <c r="A1403" s="4"/>
      <c r="B1403" s="12"/>
      <c r="C1403" s="2"/>
      <c r="D1403" s="2"/>
      <c r="E1403" s="1">
        <v>18</v>
      </c>
      <c r="F1403" s="2" t="b">
        <f>AND(IF($B$966='Бланк для заполнения'!C24,'Бланк для заполнения'!U24),IF($C$1386='Бланк для заполнения'!L24,'Бланк для заполнения'!U24))</f>
        <v>0</v>
      </c>
      <c r="G1403" s="2">
        <f>IF(F1403=TRUE,'Бланк для заполнения'!U24,0)</f>
        <v>0</v>
      </c>
      <c r="H1403" s="9"/>
      <c r="I1403" s="3"/>
      <c r="J1403"/>
      <c r="K1403"/>
      <c r="L1403"/>
      <c r="M1403"/>
      <c r="N1403"/>
      <c r="O1403"/>
      <c r="P1403"/>
    </row>
    <row r="1404" spans="1:16" ht="13.5" hidden="1" customHeight="1" x14ac:dyDescent="0.2">
      <c r="A1404" s="4"/>
      <c r="B1404" s="12"/>
      <c r="C1404" s="2"/>
      <c r="D1404" s="2"/>
      <c r="E1404" s="1">
        <v>19</v>
      </c>
      <c r="F1404" s="2" t="b">
        <f>AND(IF($B$966='Бланк для заполнения'!C25,'Бланк для заполнения'!U25),IF($C$1386='Бланк для заполнения'!L25,'Бланк для заполнения'!U25))</f>
        <v>0</v>
      </c>
      <c r="G1404" s="2">
        <f>IF(F1404=TRUE,'Бланк для заполнения'!U25,0)</f>
        <v>0</v>
      </c>
      <c r="H1404" s="9"/>
      <c r="I1404" s="3"/>
      <c r="J1404"/>
      <c r="K1404"/>
      <c r="L1404"/>
      <c r="M1404"/>
      <c r="N1404"/>
      <c r="O1404"/>
      <c r="P1404"/>
    </row>
    <row r="1405" spans="1:16" ht="13.5" hidden="1" customHeight="1" x14ac:dyDescent="0.2">
      <c r="A1405" s="4"/>
      <c r="B1405" s="12"/>
      <c r="C1405" s="2"/>
      <c r="D1405" s="2"/>
      <c r="E1405" s="1">
        <v>20</v>
      </c>
      <c r="F1405" s="2" t="b">
        <f>AND(IF($B$966='Бланк для заполнения'!C26,'Бланк для заполнения'!U26),IF($C$1386='Бланк для заполнения'!L26,'Бланк для заполнения'!U26))</f>
        <v>0</v>
      </c>
      <c r="G1405" s="2">
        <f>IF(F1405=TRUE,'Бланк для заполнения'!U26,0)</f>
        <v>0</v>
      </c>
      <c r="H1405" s="9"/>
      <c r="I1405" s="3"/>
      <c r="J1405"/>
      <c r="K1405"/>
      <c r="L1405"/>
      <c r="M1405"/>
      <c r="N1405"/>
      <c r="O1405"/>
      <c r="P1405"/>
    </row>
    <row r="1406" spans="1:16" ht="13.5" hidden="1" customHeight="1" x14ac:dyDescent="0.2">
      <c r="A1406" s="4"/>
      <c r="B1406" s="12"/>
      <c r="C1406" s="2"/>
      <c r="D1406" s="2"/>
      <c r="E1406" s="1">
        <v>21</v>
      </c>
      <c r="F1406" s="2" t="b">
        <f>AND(IF($B$966='Бланк для заполнения'!C27,'Бланк для заполнения'!U27),IF($C$1386='Бланк для заполнения'!L27,'Бланк для заполнения'!U27))</f>
        <v>0</v>
      </c>
      <c r="G1406" s="2">
        <f>IF(F1406=TRUE,'Бланк для заполнения'!U27,0)</f>
        <v>0</v>
      </c>
      <c r="H1406" s="9"/>
      <c r="I1406" s="3"/>
      <c r="J1406"/>
      <c r="K1406"/>
      <c r="L1406"/>
      <c r="M1406"/>
      <c r="N1406"/>
      <c r="O1406"/>
      <c r="P1406"/>
    </row>
    <row r="1407" spans="1:16" ht="13.5" hidden="1" customHeight="1" x14ac:dyDescent="0.2">
      <c r="A1407" s="4"/>
      <c r="B1407" s="12"/>
      <c r="C1407" s="2"/>
      <c r="D1407" s="2"/>
      <c r="E1407" s="1">
        <v>22</v>
      </c>
      <c r="F1407" s="2" t="b">
        <f>AND(IF($B$966='Бланк для заполнения'!C28,'Бланк для заполнения'!U28),IF($C$1386='Бланк для заполнения'!L28,'Бланк для заполнения'!U28))</f>
        <v>0</v>
      </c>
      <c r="G1407" s="2">
        <f>IF(F1407=TRUE,'Бланк для заполнения'!U28,0)</f>
        <v>0</v>
      </c>
      <c r="H1407" s="9"/>
      <c r="I1407" s="3"/>
      <c r="J1407"/>
      <c r="K1407"/>
      <c r="L1407"/>
      <c r="M1407"/>
      <c r="N1407"/>
      <c r="O1407"/>
      <c r="P1407"/>
    </row>
    <row r="1408" spans="1:16" ht="13.5" hidden="1" customHeight="1" x14ac:dyDescent="0.2">
      <c r="A1408" s="4"/>
      <c r="B1408" s="12"/>
      <c r="C1408" s="2"/>
      <c r="D1408" s="2"/>
      <c r="E1408" s="1">
        <v>23</v>
      </c>
      <c r="F1408" s="2" t="b">
        <f>AND(IF($B$966='Бланк для заполнения'!C29,'Бланк для заполнения'!U29),IF($C$1386='Бланк для заполнения'!L29,'Бланк для заполнения'!U29))</f>
        <v>0</v>
      </c>
      <c r="G1408" s="2">
        <f>IF(F1408=TRUE,'Бланк для заполнения'!U29,0)</f>
        <v>0</v>
      </c>
      <c r="H1408" s="9"/>
      <c r="I1408" s="3"/>
      <c r="J1408"/>
      <c r="K1408"/>
      <c r="L1408"/>
      <c r="M1408"/>
      <c r="N1408"/>
      <c r="O1408"/>
      <c r="P1408"/>
    </row>
    <row r="1409" spans="1:16" ht="13.5" hidden="1" customHeight="1" x14ac:dyDescent="0.2">
      <c r="A1409" s="4"/>
      <c r="B1409" s="12"/>
      <c r="C1409" s="2"/>
      <c r="D1409" s="2"/>
      <c r="E1409" s="1">
        <v>24</v>
      </c>
      <c r="F1409" s="2" t="b">
        <f>AND(IF($B$966='Бланк для заполнения'!C30,'Бланк для заполнения'!U30),IF($C$1386='Бланк для заполнения'!L30,'Бланк для заполнения'!U30))</f>
        <v>0</v>
      </c>
      <c r="G1409" s="2">
        <f>IF(F1409=TRUE,'Бланк для заполнения'!U30,0)</f>
        <v>0</v>
      </c>
      <c r="H1409" s="9"/>
      <c r="I1409" s="3"/>
      <c r="J1409"/>
      <c r="K1409"/>
      <c r="L1409"/>
      <c r="M1409"/>
      <c r="N1409"/>
      <c r="O1409"/>
      <c r="P1409"/>
    </row>
    <row r="1410" spans="1:16" ht="13.5" hidden="1" customHeight="1" x14ac:dyDescent="0.2">
      <c r="A1410" s="4"/>
      <c r="B1410" s="12"/>
      <c r="C1410" s="2"/>
      <c r="D1410" s="2"/>
      <c r="E1410" s="1">
        <v>25</v>
      </c>
      <c r="F1410" s="2" t="b">
        <f>AND(IF($B$966='Бланк для заполнения'!C31,'Бланк для заполнения'!U31),IF($C$1386='Бланк для заполнения'!L31,'Бланк для заполнения'!U31))</f>
        <v>0</v>
      </c>
      <c r="G1410" s="2">
        <f>IF(F1410=TRUE,'Бланк для заполнения'!U31,0)</f>
        <v>0</v>
      </c>
      <c r="H1410" s="9"/>
      <c r="I1410" s="3"/>
      <c r="J1410"/>
      <c r="K1410"/>
      <c r="L1410"/>
      <c r="M1410"/>
      <c r="N1410"/>
      <c r="O1410"/>
      <c r="P1410"/>
    </row>
    <row r="1411" spans="1:16" ht="13.5" hidden="1" customHeight="1" x14ac:dyDescent="0.2">
      <c r="A1411" s="4"/>
      <c r="B1411" s="12"/>
      <c r="C1411" s="2"/>
      <c r="D1411" s="2"/>
      <c r="E1411" s="1">
        <v>26</v>
      </c>
      <c r="F1411" s="2" t="b">
        <f>AND(IF($B$966='Бланк для заполнения'!C32,'Бланк для заполнения'!U32),IF($C$1386='Бланк для заполнения'!L32,'Бланк для заполнения'!U32))</f>
        <v>0</v>
      </c>
      <c r="G1411" s="2">
        <f>IF(F1411=TRUE,'Бланк для заполнения'!U32,0)</f>
        <v>0</v>
      </c>
      <c r="H1411" s="9"/>
      <c r="I1411" s="3"/>
      <c r="J1411"/>
      <c r="K1411"/>
      <c r="L1411"/>
      <c r="M1411"/>
      <c r="N1411"/>
      <c r="O1411"/>
      <c r="P1411"/>
    </row>
    <row r="1412" spans="1:16" ht="13.5" hidden="1" customHeight="1" x14ac:dyDescent="0.2">
      <c r="A1412" s="4"/>
      <c r="B1412" s="12"/>
      <c r="C1412" s="2"/>
      <c r="D1412" s="2"/>
      <c r="E1412" s="1">
        <v>27</v>
      </c>
      <c r="F1412" s="2" t="b">
        <f>AND(IF($B$966='Бланк для заполнения'!C33,'Бланк для заполнения'!U33),IF($C$1386='Бланк для заполнения'!L33,'Бланк для заполнения'!U33))</f>
        <v>0</v>
      </c>
      <c r="G1412" s="2">
        <f>IF(F1412=TRUE,'Бланк для заполнения'!U33,0)</f>
        <v>0</v>
      </c>
      <c r="H1412" s="9"/>
      <c r="I1412" s="3"/>
      <c r="J1412"/>
      <c r="K1412"/>
      <c r="L1412"/>
      <c r="M1412"/>
      <c r="N1412"/>
      <c r="O1412"/>
      <c r="P1412"/>
    </row>
    <row r="1413" spans="1:16" ht="13.5" hidden="1" customHeight="1" x14ac:dyDescent="0.2">
      <c r="A1413" s="4"/>
      <c r="B1413" s="12"/>
      <c r="C1413" s="2"/>
      <c r="D1413" s="2"/>
      <c r="E1413" s="1">
        <v>28</v>
      </c>
      <c r="F1413" s="2" t="b">
        <f>AND(IF($B$966='Бланк для заполнения'!C34,'Бланк для заполнения'!U34),IF($C$1386='Бланк для заполнения'!L34,'Бланк для заполнения'!U34))</f>
        <v>0</v>
      </c>
      <c r="G1413" s="2">
        <f>IF(F1413=TRUE,'Бланк для заполнения'!U34,0)</f>
        <v>0</v>
      </c>
      <c r="H1413" s="9"/>
      <c r="I1413" s="3"/>
      <c r="J1413"/>
      <c r="K1413"/>
      <c r="L1413"/>
      <c r="M1413"/>
      <c r="N1413"/>
      <c r="O1413"/>
      <c r="P1413"/>
    </row>
    <row r="1414" spans="1:16" ht="13.5" hidden="1" customHeight="1" x14ac:dyDescent="0.2">
      <c r="A1414" s="4"/>
      <c r="B1414" s="12"/>
      <c r="C1414" s="2"/>
      <c r="D1414" s="2"/>
      <c r="E1414" s="1">
        <v>29</v>
      </c>
      <c r="F1414" s="2" t="b">
        <f>AND(IF($B$966='Бланк для заполнения'!C35,'Бланк для заполнения'!U35),IF($C$1386='Бланк для заполнения'!L35,'Бланк для заполнения'!U35))</f>
        <v>0</v>
      </c>
      <c r="G1414" s="2">
        <f>IF(F1414=TRUE,'Бланк для заполнения'!U35,0)</f>
        <v>0</v>
      </c>
      <c r="H1414" s="9"/>
      <c r="I1414" s="3"/>
      <c r="J1414"/>
      <c r="K1414"/>
      <c r="L1414"/>
      <c r="M1414"/>
      <c r="N1414"/>
      <c r="O1414"/>
      <c r="P1414"/>
    </row>
    <row r="1415" spans="1:16" ht="13.5" hidden="1" customHeight="1" thickBot="1" x14ac:dyDescent="0.25">
      <c r="A1415" s="4"/>
      <c r="B1415" s="12"/>
      <c r="C1415" s="2"/>
      <c r="D1415" s="2"/>
      <c r="E1415" s="1">
        <v>30</v>
      </c>
      <c r="F1415" s="2" t="b">
        <f>AND(IF($B$966='Бланк для заполнения'!C36,'Бланк для заполнения'!U36),IF($C$1386='Бланк для заполнения'!L36,'Бланк для заполнения'!U36))</f>
        <v>0</v>
      </c>
      <c r="G1415" s="2">
        <f>IF(F1415=TRUE,'Бланк для заполнения'!U36,0)</f>
        <v>0</v>
      </c>
      <c r="H1415" s="9"/>
      <c r="I1415" s="3"/>
      <c r="J1415"/>
      <c r="K1415"/>
      <c r="L1415"/>
      <c r="M1415"/>
      <c r="N1415"/>
      <c r="O1415"/>
      <c r="P1415"/>
    </row>
    <row r="1416" spans="1:16" ht="13.5" customHeight="1" thickBot="1" x14ac:dyDescent="0.25">
      <c r="A1416" s="18"/>
      <c r="B1416" s="50" t="s">
        <v>299</v>
      </c>
      <c r="C1416" s="51" t="s">
        <v>43</v>
      </c>
      <c r="D1416" s="51" t="s">
        <v>94</v>
      </c>
      <c r="E1416" s="1">
        <v>1</v>
      </c>
      <c r="F1416" s="2" t="b">
        <f>AND(IF($B$966='Бланк для заполнения'!C7,'Бланк для заполнения'!U7),IF($C$1416='Бланк для заполнения'!L7,'Бланк для заполнения'!U7))</f>
        <v>0</v>
      </c>
      <c r="G1416" s="2">
        <f>IF(F1416=TRUE,'Бланк для заполнения'!U7,0)</f>
        <v>0</v>
      </c>
      <c r="H1416" s="49">
        <f>SUM(G1416:G1445)</f>
        <v>0</v>
      </c>
      <c r="I1416" s="19"/>
    </row>
    <row r="1417" spans="1:16" ht="13.5" hidden="1" customHeight="1" x14ac:dyDescent="0.2">
      <c r="A1417" s="4"/>
      <c r="B1417" s="12"/>
      <c r="C1417" s="2"/>
      <c r="D1417" s="2"/>
      <c r="E1417" s="1">
        <v>2</v>
      </c>
      <c r="F1417" s="2" t="b">
        <f>AND(IF($B$966='Бланк для заполнения'!C8,'Бланк для заполнения'!U8),IF($C$1416='Бланк для заполнения'!L8,'Бланк для заполнения'!U8))</f>
        <v>0</v>
      </c>
      <c r="G1417" s="2">
        <f>IF(F1417=TRUE,'Бланк для заполнения'!U8,0)</f>
        <v>0</v>
      </c>
      <c r="H1417" s="9"/>
      <c r="I1417" s="3"/>
      <c r="J1417"/>
      <c r="K1417"/>
      <c r="L1417"/>
      <c r="M1417"/>
      <c r="N1417"/>
      <c r="O1417"/>
      <c r="P1417"/>
    </row>
    <row r="1418" spans="1:16" ht="13.5" hidden="1" customHeight="1" x14ac:dyDescent="0.2">
      <c r="A1418" s="4"/>
      <c r="B1418" s="12"/>
      <c r="C1418" s="2"/>
      <c r="D1418" s="2"/>
      <c r="E1418" s="1">
        <v>3</v>
      </c>
      <c r="F1418" s="2" t="b">
        <f>AND(IF($B$966='Бланк для заполнения'!C9,'Бланк для заполнения'!U9),IF($C$1416='Бланк для заполнения'!L9,'Бланк для заполнения'!U9))</f>
        <v>0</v>
      </c>
      <c r="G1418" s="2">
        <f>IF(F1418=TRUE,'Бланк для заполнения'!U9,0)</f>
        <v>0</v>
      </c>
      <c r="H1418" s="9"/>
      <c r="I1418" s="3"/>
      <c r="J1418"/>
      <c r="K1418"/>
      <c r="L1418"/>
      <c r="M1418"/>
      <c r="N1418"/>
      <c r="O1418"/>
      <c r="P1418"/>
    </row>
    <row r="1419" spans="1:16" ht="13.5" hidden="1" customHeight="1" x14ac:dyDescent="0.2">
      <c r="A1419" s="4"/>
      <c r="B1419" s="12"/>
      <c r="C1419" s="2"/>
      <c r="D1419" s="2"/>
      <c r="E1419" s="1">
        <v>4</v>
      </c>
      <c r="F1419" s="2" t="b">
        <f>AND(IF($B$966='Бланк для заполнения'!C10,'Бланк для заполнения'!U10),IF($C$1416='Бланк для заполнения'!L10,'Бланк для заполнения'!U10))</f>
        <v>0</v>
      </c>
      <c r="G1419" s="2">
        <f>IF(F1419=TRUE,'Бланк для заполнения'!U10,0)</f>
        <v>0</v>
      </c>
      <c r="H1419" s="9"/>
      <c r="I1419" s="3"/>
      <c r="J1419"/>
      <c r="K1419"/>
      <c r="L1419"/>
      <c r="M1419"/>
      <c r="N1419"/>
      <c r="O1419"/>
      <c r="P1419"/>
    </row>
    <row r="1420" spans="1:16" ht="13.5" hidden="1" customHeight="1" x14ac:dyDescent="0.2">
      <c r="A1420" s="4"/>
      <c r="B1420" s="12"/>
      <c r="C1420" s="2"/>
      <c r="D1420" s="2"/>
      <c r="E1420" s="1">
        <v>5</v>
      </c>
      <c r="F1420" s="2" t="b">
        <f>AND(IF($B$966='Бланк для заполнения'!C11,'Бланк для заполнения'!U11),IF($C$1416='Бланк для заполнения'!L11,'Бланк для заполнения'!U11))</f>
        <v>0</v>
      </c>
      <c r="G1420" s="2">
        <f>IF(F1420=TRUE,'Бланк для заполнения'!U11,0)</f>
        <v>0</v>
      </c>
      <c r="H1420" s="9"/>
      <c r="I1420" s="3"/>
      <c r="J1420"/>
      <c r="K1420"/>
      <c r="L1420"/>
      <c r="M1420"/>
      <c r="N1420"/>
      <c r="O1420"/>
      <c r="P1420"/>
    </row>
    <row r="1421" spans="1:16" ht="13.5" hidden="1" customHeight="1" x14ac:dyDescent="0.2">
      <c r="A1421" s="4"/>
      <c r="B1421" s="12"/>
      <c r="C1421" s="2"/>
      <c r="D1421" s="2"/>
      <c r="E1421" s="1">
        <v>6</v>
      </c>
      <c r="F1421" s="2" t="b">
        <f>AND(IF($B$966='Бланк для заполнения'!C12,'Бланк для заполнения'!U12),IF($C$1416='Бланк для заполнения'!L12,'Бланк для заполнения'!U12))</f>
        <v>0</v>
      </c>
      <c r="G1421" s="2">
        <f>IF(F1421=TRUE,'Бланк для заполнения'!U12,0)</f>
        <v>0</v>
      </c>
      <c r="H1421" s="9"/>
      <c r="I1421" s="3"/>
      <c r="J1421"/>
      <c r="K1421"/>
      <c r="L1421"/>
      <c r="M1421"/>
      <c r="N1421"/>
      <c r="O1421"/>
      <c r="P1421"/>
    </row>
    <row r="1422" spans="1:16" ht="13.5" hidden="1" customHeight="1" x14ac:dyDescent="0.2">
      <c r="A1422" s="4"/>
      <c r="B1422" s="12"/>
      <c r="C1422" s="2"/>
      <c r="D1422" s="2"/>
      <c r="E1422" s="1">
        <v>7</v>
      </c>
      <c r="F1422" s="2" t="b">
        <f>AND(IF($B$966='Бланк для заполнения'!C13,'Бланк для заполнения'!U13),IF($C$1416='Бланк для заполнения'!L13,'Бланк для заполнения'!U13))</f>
        <v>0</v>
      </c>
      <c r="G1422" s="2">
        <f>IF(F1422=TRUE,'Бланк для заполнения'!U13,0)</f>
        <v>0</v>
      </c>
      <c r="H1422" s="9"/>
      <c r="I1422" s="3"/>
      <c r="J1422"/>
      <c r="K1422"/>
      <c r="L1422"/>
      <c r="M1422"/>
      <c r="N1422"/>
      <c r="O1422"/>
      <c r="P1422"/>
    </row>
    <row r="1423" spans="1:16" ht="13.5" hidden="1" customHeight="1" x14ac:dyDescent="0.2">
      <c r="A1423" s="4"/>
      <c r="B1423" s="12"/>
      <c r="C1423" s="2"/>
      <c r="D1423" s="2"/>
      <c r="E1423" s="1">
        <v>8</v>
      </c>
      <c r="F1423" s="2" t="b">
        <f>AND(IF($B$966='Бланк для заполнения'!C14,'Бланк для заполнения'!U14),IF($C$1416='Бланк для заполнения'!L14,'Бланк для заполнения'!U14))</f>
        <v>0</v>
      </c>
      <c r="G1423" s="2">
        <f>IF(F1423=TRUE,'Бланк для заполнения'!U14,0)</f>
        <v>0</v>
      </c>
      <c r="H1423" s="9"/>
      <c r="I1423" s="3"/>
      <c r="J1423"/>
      <c r="K1423"/>
      <c r="L1423"/>
      <c r="M1423"/>
      <c r="N1423"/>
      <c r="O1423"/>
      <c r="P1423"/>
    </row>
    <row r="1424" spans="1:16" ht="13.5" hidden="1" customHeight="1" x14ac:dyDescent="0.2">
      <c r="A1424" s="4"/>
      <c r="B1424" s="12"/>
      <c r="C1424" s="2"/>
      <c r="D1424" s="2"/>
      <c r="E1424" s="1">
        <v>9</v>
      </c>
      <c r="F1424" s="2" t="b">
        <f>AND(IF($B$966='Бланк для заполнения'!C15,'Бланк для заполнения'!U15),IF($C$1416='Бланк для заполнения'!L15,'Бланк для заполнения'!U15))</f>
        <v>0</v>
      </c>
      <c r="G1424" s="2">
        <f>IF(F1424=TRUE,'Бланк для заполнения'!U15,0)</f>
        <v>0</v>
      </c>
      <c r="H1424" s="9"/>
      <c r="I1424" s="3"/>
      <c r="J1424"/>
      <c r="K1424"/>
      <c r="L1424"/>
      <c r="M1424"/>
      <c r="N1424"/>
      <c r="O1424"/>
      <c r="P1424"/>
    </row>
    <row r="1425" spans="1:16" ht="13.5" hidden="1" customHeight="1" x14ac:dyDescent="0.2">
      <c r="A1425" s="4"/>
      <c r="B1425" s="12"/>
      <c r="C1425" s="2"/>
      <c r="D1425" s="2"/>
      <c r="E1425" s="1">
        <v>10</v>
      </c>
      <c r="F1425" s="2" t="b">
        <f>AND(IF($B$966='Бланк для заполнения'!C16,'Бланк для заполнения'!U16),IF($C$1416='Бланк для заполнения'!L16,'Бланк для заполнения'!U16))</f>
        <v>0</v>
      </c>
      <c r="G1425" s="2">
        <f>IF(F1425=TRUE,'Бланк для заполнения'!U16,0)</f>
        <v>0</v>
      </c>
      <c r="H1425" s="9"/>
      <c r="I1425" s="3"/>
      <c r="J1425"/>
      <c r="K1425"/>
      <c r="L1425"/>
      <c r="M1425"/>
      <c r="N1425"/>
      <c r="O1425"/>
      <c r="P1425"/>
    </row>
    <row r="1426" spans="1:16" ht="13.5" hidden="1" customHeight="1" x14ac:dyDescent="0.2">
      <c r="A1426" s="4"/>
      <c r="B1426" s="12"/>
      <c r="C1426" s="2"/>
      <c r="D1426" s="2"/>
      <c r="E1426" s="1">
        <v>11</v>
      </c>
      <c r="F1426" s="2" t="b">
        <f>AND(IF($B$966='Бланк для заполнения'!C17,'Бланк для заполнения'!U17),IF($C$1416='Бланк для заполнения'!L17,'Бланк для заполнения'!U17))</f>
        <v>0</v>
      </c>
      <c r="G1426" s="2">
        <f>IF(F1426=TRUE,'Бланк для заполнения'!U17,0)</f>
        <v>0</v>
      </c>
      <c r="H1426" s="9"/>
      <c r="I1426" s="3"/>
      <c r="J1426"/>
      <c r="K1426"/>
      <c r="L1426"/>
      <c r="M1426"/>
      <c r="N1426"/>
      <c r="O1426"/>
      <c r="P1426"/>
    </row>
    <row r="1427" spans="1:16" ht="13.5" hidden="1" customHeight="1" x14ac:dyDescent="0.2">
      <c r="A1427" s="4"/>
      <c r="B1427" s="12"/>
      <c r="C1427" s="2"/>
      <c r="D1427" s="2"/>
      <c r="E1427" s="1">
        <v>12</v>
      </c>
      <c r="F1427" s="2" t="b">
        <f>AND(IF($B$966='Бланк для заполнения'!C18,'Бланк для заполнения'!U18),IF($C$1416='Бланк для заполнения'!L18,'Бланк для заполнения'!U18))</f>
        <v>0</v>
      </c>
      <c r="G1427" s="2">
        <f>IF(F1427=TRUE,'Бланк для заполнения'!U18,0)</f>
        <v>0</v>
      </c>
      <c r="H1427" s="9"/>
      <c r="I1427" s="3"/>
      <c r="J1427"/>
      <c r="K1427"/>
      <c r="L1427"/>
      <c r="M1427"/>
      <c r="N1427"/>
      <c r="O1427"/>
      <c r="P1427"/>
    </row>
    <row r="1428" spans="1:16" ht="13.5" hidden="1" customHeight="1" x14ac:dyDescent="0.2">
      <c r="A1428" s="4"/>
      <c r="B1428" s="12"/>
      <c r="C1428" s="2"/>
      <c r="D1428" s="2"/>
      <c r="E1428" s="1">
        <v>13</v>
      </c>
      <c r="F1428" s="2" t="b">
        <f>AND(IF($B$966='Бланк для заполнения'!C19,'Бланк для заполнения'!U19),IF($C$1416='Бланк для заполнения'!L19,'Бланк для заполнения'!U19))</f>
        <v>0</v>
      </c>
      <c r="G1428" s="2">
        <f>IF(F1428=TRUE,'Бланк для заполнения'!U19,0)</f>
        <v>0</v>
      </c>
      <c r="H1428" s="9"/>
      <c r="I1428" s="3"/>
      <c r="J1428"/>
      <c r="K1428"/>
      <c r="L1428"/>
      <c r="M1428"/>
      <c r="N1428"/>
      <c r="O1428"/>
      <c r="P1428"/>
    </row>
    <row r="1429" spans="1:16" ht="13.5" hidden="1" customHeight="1" x14ac:dyDescent="0.2">
      <c r="A1429" s="4"/>
      <c r="B1429" s="12"/>
      <c r="C1429" s="2"/>
      <c r="D1429" s="2"/>
      <c r="E1429" s="1">
        <v>14</v>
      </c>
      <c r="F1429" s="2" t="b">
        <f>AND(IF($B$966='Бланк для заполнения'!C20,'Бланк для заполнения'!U20),IF($C$1416='Бланк для заполнения'!L20,'Бланк для заполнения'!U20))</f>
        <v>0</v>
      </c>
      <c r="G1429" s="2">
        <f>IF(F1429=TRUE,'Бланк для заполнения'!U20,0)</f>
        <v>0</v>
      </c>
      <c r="H1429" s="9"/>
      <c r="I1429" s="3"/>
      <c r="J1429"/>
      <c r="K1429"/>
      <c r="L1429"/>
      <c r="M1429"/>
      <c r="N1429"/>
      <c r="O1429"/>
      <c r="P1429"/>
    </row>
    <row r="1430" spans="1:16" ht="13.5" hidden="1" customHeight="1" x14ac:dyDescent="0.2">
      <c r="A1430" s="4"/>
      <c r="B1430" s="12"/>
      <c r="C1430" s="2"/>
      <c r="D1430" s="2"/>
      <c r="E1430" s="1">
        <v>15</v>
      </c>
      <c r="F1430" s="2" t="b">
        <f>AND(IF($B$966='Бланк для заполнения'!C21,'Бланк для заполнения'!U21),IF($C$1416='Бланк для заполнения'!L21,'Бланк для заполнения'!U21))</f>
        <v>0</v>
      </c>
      <c r="G1430" s="2">
        <f>IF(F1430=TRUE,'Бланк для заполнения'!U21,0)</f>
        <v>0</v>
      </c>
      <c r="H1430" s="9"/>
      <c r="I1430" s="3"/>
      <c r="J1430"/>
      <c r="K1430"/>
      <c r="L1430"/>
      <c r="M1430"/>
      <c r="N1430"/>
      <c r="O1430"/>
      <c r="P1430"/>
    </row>
    <row r="1431" spans="1:16" ht="13.5" hidden="1" customHeight="1" x14ac:dyDescent="0.2">
      <c r="A1431" s="4"/>
      <c r="B1431" s="12"/>
      <c r="C1431" s="2"/>
      <c r="D1431" s="2"/>
      <c r="E1431" s="1">
        <v>16</v>
      </c>
      <c r="F1431" s="2" t="b">
        <f>AND(IF($B$966='Бланк для заполнения'!C22,'Бланк для заполнения'!U22),IF($C$1416='Бланк для заполнения'!L22,'Бланк для заполнения'!U22))</f>
        <v>0</v>
      </c>
      <c r="G1431" s="2">
        <f>IF(F1431=TRUE,'Бланк для заполнения'!U22,0)</f>
        <v>0</v>
      </c>
      <c r="H1431" s="9"/>
      <c r="I1431" s="3"/>
      <c r="J1431"/>
      <c r="K1431"/>
      <c r="L1431"/>
      <c r="M1431"/>
      <c r="N1431"/>
      <c r="O1431"/>
      <c r="P1431"/>
    </row>
    <row r="1432" spans="1:16" ht="13.5" hidden="1" customHeight="1" x14ac:dyDescent="0.2">
      <c r="A1432" s="4"/>
      <c r="B1432" s="12"/>
      <c r="C1432" s="2"/>
      <c r="D1432" s="2"/>
      <c r="E1432" s="1">
        <v>17</v>
      </c>
      <c r="F1432" s="2" t="b">
        <f>AND(IF($B$966='Бланк для заполнения'!C23,'Бланк для заполнения'!U23),IF($C$1416='Бланк для заполнения'!L23,'Бланк для заполнения'!U23))</f>
        <v>0</v>
      </c>
      <c r="G1432" s="2">
        <f>IF(F1432=TRUE,'Бланк для заполнения'!U23,0)</f>
        <v>0</v>
      </c>
      <c r="H1432" s="9"/>
      <c r="I1432" s="3"/>
      <c r="J1432"/>
      <c r="K1432"/>
      <c r="L1432"/>
      <c r="M1432"/>
      <c r="N1432"/>
      <c r="O1432"/>
      <c r="P1432"/>
    </row>
    <row r="1433" spans="1:16" ht="13.5" hidden="1" customHeight="1" x14ac:dyDescent="0.2">
      <c r="A1433" s="4"/>
      <c r="B1433" s="12"/>
      <c r="C1433" s="2"/>
      <c r="D1433" s="2"/>
      <c r="E1433" s="1">
        <v>18</v>
      </c>
      <c r="F1433" s="2" t="b">
        <f>AND(IF($B$966='Бланк для заполнения'!C24,'Бланк для заполнения'!U24),IF($C$1416='Бланк для заполнения'!L24,'Бланк для заполнения'!U24))</f>
        <v>0</v>
      </c>
      <c r="G1433" s="2">
        <f>IF(F1433=TRUE,'Бланк для заполнения'!U24,0)</f>
        <v>0</v>
      </c>
      <c r="H1433" s="9"/>
      <c r="I1433" s="3"/>
      <c r="J1433"/>
      <c r="K1433"/>
      <c r="L1433"/>
      <c r="M1433"/>
      <c r="N1433"/>
      <c r="O1433"/>
      <c r="P1433"/>
    </row>
    <row r="1434" spans="1:16" ht="13.5" hidden="1" customHeight="1" x14ac:dyDescent="0.2">
      <c r="A1434" s="4"/>
      <c r="B1434" s="12"/>
      <c r="C1434" s="2"/>
      <c r="D1434" s="2"/>
      <c r="E1434" s="1">
        <v>19</v>
      </c>
      <c r="F1434" s="2" t="b">
        <f>AND(IF($B$966='Бланк для заполнения'!C25,'Бланк для заполнения'!U25),IF($C$1416='Бланк для заполнения'!L25,'Бланк для заполнения'!U25))</f>
        <v>0</v>
      </c>
      <c r="G1434" s="2">
        <f>IF(F1434=TRUE,'Бланк для заполнения'!U25,0)</f>
        <v>0</v>
      </c>
      <c r="H1434" s="9"/>
      <c r="I1434" s="3"/>
      <c r="J1434"/>
      <c r="K1434"/>
      <c r="L1434"/>
      <c r="M1434"/>
      <c r="N1434"/>
      <c r="O1434"/>
      <c r="P1434"/>
    </row>
    <row r="1435" spans="1:16" ht="13.5" hidden="1" customHeight="1" x14ac:dyDescent="0.2">
      <c r="A1435" s="4"/>
      <c r="B1435" s="12"/>
      <c r="C1435" s="2"/>
      <c r="D1435" s="2"/>
      <c r="E1435" s="1">
        <v>20</v>
      </c>
      <c r="F1435" s="2" t="b">
        <f>AND(IF($B$966='Бланк для заполнения'!C26,'Бланк для заполнения'!U26),IF($C$1416='Бланк для заполнения'!L26,'Бланк для заполнения'!U26))</f>
        <v>0</v>
      </c>
      <c r="G1435" s="2">
        <f>IF(F1435=TRUE,'Бланк для заполнения'!U26,0)</f>
        <v>0</v>
      </c>
      <c r="H1435" s="9"/>
      <c r="I1435" s="3"/>
      <c r="J1435"/>
      <c r="K1435"/>
      <c r="L1435"/>
      <c r="M1435"/>
      <c r="N1435"/>
      <c r="O1435"/>
      <c r="P1435"/>
    </row>
    <row r="1436" spans="1:16" ht="13.5" hidden="1" customHeight="1" x14ac:dyDescent="0.2">
      <c r="A1436" s="4"/>
      <c r="B1436" s="12"/>
      <c r="C1436" s="2"/>
      <c r="D1436" s="2"/>
      <c r="E1436" s="1">
        <v>21</v>
      </c>
      <c r="F1436" s="2" t="b">
        <f>AND(IF($B$966='Бланк для заполнения'!C27,'Бланк для заполнения'!U27),IF($C$1416='Бланк для заполнения'!L27,'Бланк для заполнения'!U27))</f>
        <v>0</v>
      </c>
      <c r="G1436" s="2">
        <f>IF(F1436=TRUE,'Бланк для заполнения'!U27,0)</f>
        <v>0</v>
      </c>
      <c r="H1436" s="9"/>
      <c r="I1436" s="3"/>
      <c r="J1436"/>
      <c r="K1436"/>
      <c r="L1436"/>
      <c r="M1436"/>
      <c r="N1436"/>
      <c r="O1436"/>
      <c r="P1436"/>
    </row>
    <row r="1437" spans="1:16" ht="13.5" hidden="1" customHeight="1" x14ac:dyDescent="0.2">
      <c r="A1437" s="4"/>
      <c r="B1437" s="12"/>
      <c r="C1437" s="2"/>
      <c r="D1437" s="2"/>
      <c r="E1437" s="1">
        <v>22</v>
      </c>
      <c r="F1437" s="2" t="b">
        <f>AND(IF($B$966='Бланк для заполнения'!C28,'Бланк для заполнения'!U28),IF($C$1416='Бланк для заполнения'!L28,'Бланк для заполнения'!U28))</f>
        <v>0</v>
      </c>
      <c r="G1437" s="2">
        <f>IF(F1437=TRUE,'Бланк для заполнения'!U28,0)</f>
        <v>0</v>
      </c>
      <c r="H1437" s="9"/>
      <c r="I1437" s="3"/>
      <c r="J1437"/>
      <c r="K1437"/>
      <c r="L1437"/>
      <c r="M1437"/>
      <c r="N1437"/>
      <c r="O1437"/>
      <c r="P1437"/>
    </row>
    <row r="1438" spans="1:16" ht="13.5" hidden="1" customHeight="1" x14ac:dyDescent="0.2">
      <c r="A1438" s="4"/>
      <c r="B1438" s="12"/>
      <c r="C1438" s="2"/>
      <c r="D1438" s="2"/>
      <c r="E1438" s="1">
        <v>23</v>
      </c>
      <c r="F1438" s="2" t="b">
        <f>AND(IF($B$966='Бланк для заполнения'!C29,'Бланк для заполнения'!U29),IF($C$1416='Бланк для заполнения'!L29,'Бланк для заполнения'!U29))</f>
        <v>0</v>
      </c>
      <c r="G1438" s="2">
        <f>IF(F1438=TRUE,'Бланк для заполнения'!U29,0)</f>
        <v>0</v>
      </c>
      <c r="H1438" s="9"/>
      <c r="I1438" s="3"/>
      <c r="J1438"/>
      <c r="K1438"/>
      <c r="L1438"/>
      <c r="M1438"/>
      <c r="N1438"/>
      <c r="O1438"/>
      <c r="P1438"/>
    </row>
    <row r="1439" spans="1:16" ht="13.5" hidden="1" customHeight="1" x14ac:dyDescent="0.2">
      <c r="A1439" s="4"/>
      <c r="B1439" s="12"/>
      <c r="C1439" s="2"/>
      <c r="D1439" s="2"/>
      <c r="E1439" s="1">
        <v>24</v>
      </c>
      <c r="F1439" s="2" t="b">
        <f>AND(IF($B$966='Бланк для заполнения'!C30,'Бланк для заполнения'!U30),IF($C$1416='Бланк для заполнения'!L30,'Бланк для заполнения'!U30))</f>
        <v>0</v>
      </c>
      <c r="G1439" s="2">
        <f>IF(F1439=TRUE,'Бланк для заполнения'!U30,0)</f>
        <v>0</v>
      </c>
      <c r="H1439" s="9"/>
      <c r="I1439" s="3"/>
      <c r="J1439"/>
      <c r="K1439"/>
      <c r="L1439"/>
      <c r="M1439"/>
      <c r="N1439"/>
      <c r="O1439"/>
      <c r="P1439"/>
    </row>
    <row r="1440" spans="1:16" ht="13.5" hidden="1" customHeight="1" x14ac:dyDescent="0.2">
      <c r="A1440" s="4"/>
      <c r="B1440" s="12"/>
      <c r="C1440" s="2"/>
      <c r="D1440" s="2"/>
      <c r="E1440" s="1">
        <v>25</v>
      </c>
      <c r="F1440" s="2" t="b">
        <f>AND(IF($B$966='Бланк для заполнения'!C31,'Бланк для заполнения'!U31),IF($C$1416='Бланк для заполнения'!L31,'Бланк для заполнения'!U31))</f>
        <v>0</v>
      </c>
      <c r="G1440" s="2">
        <f>IF(F1440=TRUE,'Бланк для заполнения'!U31,0)</f>
        <v>0</v>
      </c>
      <c r="H1440" s="9"/>
      <c r="I1440" s="3"/>
      <c r="J1440"/>
      <c r="K1440"/>
      <c r="L1440"/>
      <c r="M1440"/>
      <c r="N1440"/>
      <c r="O1440"/>
      <c r="P1440"/>
    </row>
    <row r="1441" spans="1:16" ht="13.5" hidden="1" customHeight="1" x14ac:dyDescent="0.2">
      <c r="A1441" s="4"/>
      <c r="B1441" s="12"/>
      <c r="C1441" s="2"/>
      <c r="D1441" s="2"/>
      <c r="E1441" s="1">
        <v>26</v>
      </c>
      <c r="F1441" s="2" t="b">
        <f>AND(IF($B$966='Бланк для заполнения'!C32,'Бланк для заполнения'!U32),IF($C$1416='Бланк для заполнения'!L32,'Бланк для заполнения'!U32))</f>
        <v>0</v>
      </c>
      <c r="G1441" s="2">
        <f>IF(F1441=TRUE,'Бланк для заполнения'!U32,0)</f>
        <v>0</v>
      </c>
      <c r="H1441" s="9"/>
      <c r="I1441" s="3"/>
      <c r="J1441"/>
      <c r="K1441"/>
      <c r="L1441"/>
      <c r="M1441"/>
      <c r="N1441"/>
      <c r="O1441"/>
      <c r="P1441"/>
    </row>
    <row r="1442" spans="1:16" ht="13.5" hidden="1" customHeight="1" x14ac:dyDescent="0.2">
      <c r="A1442" s="4"/>
      <c r="B1442" s="12"/>
      <c r="C1442" s="2"/>
      <c r="D1442" s="2"/>
      <c r="E1442" s="1">
        <v>27</v>
      </c>
      <c r="F1442" s="2" t="b">
        <f>AND(IF($B$966='Бланк для заполнения'!C33,'Бланк для заполнения'!U33),IF($C$1416='Бланк для заполнения'!L33,'Бланк для заполнения'!U33))</f>
        <v>0</v>
      </c>
      <c r="G1442" s="2">
        <f>IF(F1442=TRUE,'Бланк для заполнения'!U33,0)</f>
        <v>0</v>
      </c>
      <c r="H1442" s="9"/>
      <c r="I1442" s="3"/>
      <c r="J1442"/>
      <c r="K1442"/>
      <c r="L1442"/>
      <c r="M1442"/>
      <c r="N1442"/>
      <c r="O1442"/>
      <c r="P1442"/>
    </row>
    <row r="1443" spans="1:16" ht="13.5" hidden="1" customHeight="1" x14ac:dyDescent="0.2">
      <c r="A1443" s="4"/>
      <c r="B1443" s="12"/>
      <c r="C1443" s="2"/>
      <c r="D1443" s="2"/>
      <c r="E1443" s="1">
        <v>28</v>
      </c>
      <c r="F1443" s="2" t="b">
        <f>AND(IF($B$966='Бланк для заполнения'!C34,'Бланк для заполнения'!U34),IF($C$1416='Бланк для заполнения'!L34,'Бланк для заполнения'!U34))</f>
        <v>0</v>
      </c>
      <c r="G1443" s="2">
        <f>IF(F1443=TRUE,'Бланк для заполнения'!U34,0)</f>
        <v>0</v>
      </c>
      <c r="H1443" s="9"/>
      <c r="I1443" s="3"/>
      <c r="J1443"/>
      <c r="K1443"/>
      <c r="L1443"/>
      <c r="M1443"/>
      <c r="N1443"/>
      <c r="O1443"/>
      <c r="P1443"/>
    </row>
    <row r="1444" spans="1:16" ht="13.5" hidden="1" customHeight="1" x14ac:dyDescent="0.2">
      <c r="A1444" s="4"/>
      <c r="B1444" s="12"/>
      <c r="C1444" s="2"/>
      <c r="D1444" s="2"/>
      <c r="E1444" s="1">
        <v>29</v>
      </c>
      <c r="F1444" s="2" t="b">
        <f>AND(IF($B$966='Бланк для заполнения'!C35,'Бланк для заполнения'!U35),IF($C$1416='Бланк для заполнения'!L35,'Бланк для заполнения'!U35))</f>
        <v>0</v>
      </c>
      <c r="G1444" s="2">
        <f>IF(F1444=TRUE,'Бланк для заполнения'!U35,0)</f>
        <v>0</v>
      </c>
      <c r="H1444" s="9"/>
      <c r="I1444" s="3"/>
      <c r="J1444"/>
      <c r="K1444"/>
      <c r="L1444"/>
      <c r="M1444"/>
      <c r="N1444"/>
      <c r="O1444"/>
      <c r="P1444"/>
    </row>
    <row r="1445" spans="1:16" ht="13.5" hidden="1" customHeight="1" thickBot="1" x14ac:dyDescent="0.25">
      <c r="A1445" s="4"/>
      <c r="B1445" s="12"/>
      <c r="C1445" s="2"/>
      <c r="D1445" s="2"/>
      <c r="E1445" s="1">
        <v>30</v>
      </c>
      <c r="F1445" s="2" t="b">
        <f>AND(IF($B$966='Бланк для заполнения'!C36,'Бланк для заполнения'!U36),IF($C$1416='Бланк для заполнения'!L36,'Бланк для заполнения'!U36))</f>
        <v>0</v>
      </c>
      <c r="G1445" s="2">
        <f>IF(F1445=TRUE,'Бланк для заполнения'!U36,0)</f>
        <v>0</v>
      </c>
      <c r="H1445" s="9"/>
      <c r="I1445" s="3"/>
      <c r="J1445"/>
      <c r="K1445"/>
      <c r="L1445"/>
      <c r="M1445"/>
      <c r="N1445"/>
      <c r="O1445"/>
      <c r="P1445"/>
    </row>
    <row r="1446" spans="1:16" customFormat="1" x14ac:dyDescent="0.2">
      <c r="A1446" s="18"/>
      <c r="B1446" s="175" t="s">
        <v>182</v>
      </c>
      <c r="C1446" s="176" t="s">
        <v>175</v>
      </c>
      <c r="D1446" s="176"/>
      <c r="E1446" s="177">
        <v>1</v>
      </c>
      <c r="F1446" s="178" t="b">
        <f>AND(IF($B$1446='Бланк для заполнения'!C7,'Бланк для заполнения'!I7),IF($C$1446='Бланк для заполнения'!D7,'Бланк для заполнения'!I7))</f>
        <v>0</v>
      </c>
      <c r="G1446" s="178">
        <f>IF(F1446=TRUE,'Бланк для заполнения'!I7,0)</f>
        <v>0</v>
      </c>
      <c r="H1446" s="179">
        <f>CEILING((CEILING((SUM(G1446:G1475)),2950)/6000),0.5)</f>
        <v>0</v>
      </c>
      <c r="I1446" s="19"/>
      <c r="J1446" s="37"/>
      <c r="K1446" s="37"/>
      <c r="L1446" s="37"/>
      <c r="M1446" s="37"/>
      <c r="N1446" s="37"/>
      <c r="O1446" s="37"/>
      <c r="P1446" s="37"/>
    </row>
    <row r="1447" spans="1:16" customFormat="1" ht="12.75" hidden="1" customHeight="1" x14ac:dyDescent="0.2">
      <c r="A1447" s="4"/>
      <c r="B1447" s="171"/>
      <c r="C1447" s="2"/>
      <c r="D1447" s="2"/>
      <c r="E1447" s="172">
        <v>2</v>
      </c>
      <c r="F1447" s="2" t="b">
        <f>AND(IF($B$1446='Бланк для заполнения'!C8,'Бланк для заполнения'!I8),IF($C$1446='Бланк для заполнения'!D8,'Бланк для заполнения'!I8))</f>
        <v>0</v>
      </c>
      <c r="G1447" s="2">
        <f>IF(F1447=TRUE,'Бланк для заполнения'!I8,0)</f>
        <v>0</v>
      </c>
      <c r="H1447" s="9"/>
      <c r="I1447" s="3"/>
    </row>
    <row r="1448" spans="1:16" ht="12.75" hidden="1" customHeight="1" x14ac:dyDescent="0.2">
      <c r="A1448" s="4"/>
      <c r="B1448" s="171"/>
      <c r="C1448" s="2"/>
      <c r="D1448" s="2"/>
      <c r="E1448" s="172">
        <v>3</v>
      </c>
      <c r="F1448" s="2" t="b">
        <f>AND(IF($B$1446='Бланк для заполнения'!C9,'Бланк для заполнения'!I9),IF($C$1446='Бланк для заполнения'!D9,'Бланк для заполнения'!I9))</f>
        <v>0</v>
      </c>
      <c r="G1448" s="2">
        <f>IF(F1448=TRUE,'Бланк для заполнения'!I9,0)</f>
        <v>0</v>
      </c>
      <c r="H1448" s="9"/>
      <c r="I1448" s="3"/>
      <c r="J1448"/>
      <c r="K1448"/>
      <c r="L1448"/>
      <c r="M1448"/>
      <c r="N1448"/>
      <c r="O1448"/>
      <c r="P1448"/>
    </row>
    <row r="1449" spans="1:16" ht="12.75" hidden="1" customHeight="1" x14ac:dyDescent="0.2">
      <c r="A1449" s="4"/>
      <c r="B1449" s="171"/>
      <c r="C1449" s="2"/>
      <c r="D1449" s="2"/>
      <c r="E1449" s="172">
        <v>4</v>
      </c>
      <c r="F1449" s="2" t="b">
        <f>AND(IF($B$1446='Бланк для заполнения'!C10,'Бланк для заполнения'!I10),IF($C$1446='Бланк для заполнения'!D10,'Бланк для заполнения'!I10))</f>
        <v>0</v>
      </c>
      <c r="G1449" s="2">
        <f>IF(F1449=TRUE,'Бланк для заполнения'!I10,0)</f>
        <v>0</v>
      </c>
      <c r="H1449" s="9"/>
      <c r="I1449" s="3"/>
      <c r="J1449"/>
      <c r="K1449"/>
      <c r="L1449"/>
      <c r="M1449"/>
      <c r="N1449"/>
      <c r="O1449"/>
      <c r="P1449"/>
    </row>
    <row r="1450" spans="1:16" ht="12.75" hidden="1" customHeight="1" x14ac:dyDescent="0.2">
      <c r="A1450" s="4"/>
      <c r="B1450" s="171"/>
      <c r="C1450" s="2"/>
      <c r="D1450" s="2"/>
      <c r="E1450" s="172">
        <v>5</v>
      </c>
      <c r="F1450" s="2" t="b">
        <f>AND(IF($B$1446='Бланк для заполнения'!C11,'Бланк для заполнения'!I11),IF($C$1446='Бланк для заполнения'!D11,'Бланк для заполнения'!I11))</f>
        <v>0</v>
      </c>
      <c r="G1450" s="2">
        <f>IF(F1450=TRUE,'Бланк для заполнения'!I11,0)</f>
        <v>0</v>
      </c>
      <c r="H1450" s="9"/>
      <c r="I1450" s="3"/>
      <c r="J1450"/>
      <c r="K1450"/>
      <c r="L1450"/>
      <c r="M1450"/>
      <c r="N1450"/>
      <c r="O1450"/>
      <c r="P1450"/>
    </row>
    <row r="1451" spans="1:16" ht="12.75" hidden="1" customHeight="1" x14ac:dyDescent="0.2">
      <c r="A1451" s="4"/>
      <c r="B1451" s="171"/>
      <c r="C1451" s="2"/>
      <c r="D1451" s="2"/>
      <c r="E1451" s="172">
        <v>6</v>
      </c>
      <c r="F1451" s="2" t="b">
        <f>AND(IF($B$1446='Бланк для заполнения'!C12,'Бланк для заполнения'!I12),IF($C$1446='Бланк для заполнения'!D12,'Бланк для заполнения'!I12))</f>
        <v>0</v>
      </c>
      <c r="G1451" s="2">
        <f>IF(F1451=TRUE,'Бланк для заполнения'!I12,0)</f>
        <v>0</v>
      </c>
      <c r="H1451" s="9"/>
      <c r="I1451" s="3"/>
      <c r="J1451"/>
      <c r="K1451"/>
      <c r="L1451"/>
      <c r="M1451"/>
      <c r="N1451"/>
      <c r="O1451"/>
      <c r="P1451"/>
    </row>
    <row r="1452" spans="1:16" ht="12.75" hidden="1" customHeight="1" x14ac:dyDescent="0.2">
      <c r="A1452" s="4"/>
      <c r="B1452" s="171"/>
      <c r="C1452" s="2"/>
      <c r="D1452" s="2"/>
      <c r="E1452" s="172">
        <v>7</v>
      </c>
      <c r="F1452" s="2" t="b">
        <f>AND(IF($B$1446='Бланк для заполнения'!C13,'Бланк для заполнения'!I13),IF($C$1446='Бланк для заполнения'!D13,'Бланк для заполнения'!I13))</f>
        <v>0</v>
      </c>
      <c r="G1452" s="2">
        <f>IF(F1452=TRUE,'Бланк для заполнения'!I13,0)</f>
        <v>0</v>
      </c>
      <c r="H1452" s="9"/>
      <c r="I1452" s="3"/>
      <c r="J1452"/>
      <c r="K1452"/>
      <c r="L1452"/>
      <c r="M1452"/>
      <c r="N1452"/>
      <c r="O1452"/>
      <c r="P1452"/>
    </row>
    <row r="1453" spans="1:16" ht="12.75" hidden="1" customHeight="1" x14ac:dyDescent="0.2">
      <c r="A1453" s="4"/>
      <c r="B1453" s="171"/>
      <c r="C1453" s="2"/>
      <c r="D1453" s="2"/>
      <c r="E1453" s="172">
        <v>8</v>
      </c>
      <c r="F1453" s="2" t="b">
        <f>AND(IF($B$1446='Бланк для заполнения'!C14,'Бланк для заполнения'!I14),IF($C$1446='Бланк для заполнения'!D14,'Бланк для заполнения'!I14))</f>
        <v>0</v>
      </c>
      <c r="G1453" s="2">
        <f>IF(F1453=TRUE,'Бланк для заполнения'!I14,0)</f>
        <v>0</v>
      </c>
      <c r="H1453" s="9"/>
      <c r="I1453" s="3"/>
      <c r="J1453"/>
      <c r="K1453"/>
      <c r="L1453"/>
      <c r="M1453"/>
      <c r="N1453"/>
      <c r="O1453"/>
      <c r="P1453"/>
    </row>
    <row r="1454" spans="1:16" ht="12.75" hidden="1" customHeight="1" x14ac:dyDescent="0.2">
      <c r="A1454" s="4"/>
      <c r="B1454" s="171"/>
      <c r="C1454" s="2"/>
      <c r="D1454" s="2"/>
      <c r="E1454" s="172">
        <v>9</v>
      </c>
      <c r="F1454" s="2" t="b">
        <f>AND(IF($B$1446='Бланк для заполнения'!C15,'Бланк для заполнения'!I15),IF($C$1446='Бланк для заполнения'!D15,'Бланк для заполнения'!I15))</f>
        <v>0</v>
      </c>
      <c r="G1454" s="2">
        <f>IF(F1454=TRUE,'Бланк для заполнения'!I15,0)</f>
        <v>0</v>
      </c>
      <c r="H1454" s="9"/>
      <c r="I1454" s="3"/>
      <c r="J1454"/>
      <c r="K1454"/>
      <c r="L1454"/>
      <c r="M1454"/>
      <c r="N1454"/>
      <c r="O1454"/>
      <c r="P1454"/>
    </row>
    <row r="1455" spans="1:16" ht="12.75" hidden="1" customHeight="1" x14ac:dyDescent="0.2">
      <c r="A1455" s="4"/>
      <c r="B1455" s="171"/>
      <c r="C1455" s="2"/>
      <c r="D1455" s="2"/>
      <c r="E1455" s="172">
        <v>10</v>
      </c>
      <c r="F1455" s="2" t="b">
        <f>AND(IF($B$1446='Бланк для заполнения'!C16,'Бланк для заполнения'!I16),IF($C$1446='Бланк для заполнения'!D16,'Бланк для заполнения'!I16))</f>
        <v>0</v>
      </c>
      <c r="G1455" s="2">
        <f>IF(F1455=TRUE,'Бланк для заполнения'!I16,0)</f>
        <v>0</v>
      </c>
      <c r="H1455" s="9"/>
      <c r="I1455" s="3"/>
      <c r="J1455"/>
      <c r="K1455"/>
      <c r="L1455"/>
      <c r="M1455"/>
      <c r="N1455"/>
      <c r="O1455"/>
      <c r="P1455"/>
    </row>
    <row r="1456" spans="1:16" ht="12.75" hidden="1" customHeight="1" x14ac:dyDescent="0.2">
      <c r="A1456" s="4"/>
      <c r="B1456" s="171"/>
      <c r="C1456" s="2"/>
      <c r="D1456" s="2"/>
      <c r="E1456" s="172">
        <v>11</v>
      </c>
      <c r="F1456" s="2" t="b">
        <f>AND(IF($B$1446='Бланк для заполнения'!C17,'Бланк для заполнения'!I17),IF($C$1446='Бланк для заполнения'!D17,'Бланк для заполнения'!I17))</f>
        <v>0</v>
      </c>
      <c r="G1456" s="2">
        <f>IF(F1456=TRUE,'Бланк для заполнения'!I17,0)</f>
        <v>0</v>
      </c>
      <c r="H1456" s="9"/>
      <c r="I1456" s="3"/>
      <c r="J1456"/>
      <c r="K1456"/>
      <c r="L1456"/>
      <c r="M1456"/>
      <c r="N1456"/>
      <c r="O1456"/>
      <c r="P1456"/>
    </row>
    <row r="1457" spans="1:16" ht="12.75" hidden="1" customHeight="1" x14ac:dyDescent="0.2">
      <c r="A1457" s="4"/>
      <c r="B1457" s="171"/>
      <c r="C1457" s="2"/>
      <c r="D1457" s="2"/>
      <c r="E1457" s="172">
        <v>12</v>
      </c>
      <c r="F1457" s="2" t="b">
        <f>AND(IF($B$1446='Бланк для заполнения'!C18,'Бланк для заполнения'!I18),IF($C$1446='Бланк для заполнения'!D18,'Бланк для заполнения'!I18))</f>
        <v>0</v>
      </c>
      <c r="G1457" s="2">
        <f>IF(F1457=TRUE,'Бланк для заполнения'!I18,0)</f>
        <v>0</v>
      </c>
      <c r="H1457" s="9"/>
      <c r="I1457" s="3"/>
      <c r="J1457"/>
      <c r="K1457"/>
      <c r="L1457"/>
      <c r="M1457"/>
      <c r="N1457"/>
      <c r="O1457"/>
      <c r="P1457"/>
    </row>
    <row r="1458" spans="1:16" ht="12.75" hidden="1" customHeight="1" x14ac:dyDescent="0.2">
      <c r="A1458" s="4"/>
      <c r="B1458" s="171"/>
      <c r="C1458" s="2"/>
      <c r="D1458" s="2"/>
      <c r="E1458" s="172">
        <v>13</v>
      </c>
      <c r="F1458" s="2" t="b">
        <f>AND(IF($B$1446='Бланк для заполнения'!C19,'Бланк для заполнения'!I19),IF($C$1446='Бланк для заполнения'!D19,'Бланк для заполнения'!I19))</f>
        <v>0</v>
      </c>
      <c r="G1458" s="2">
        <f>IF(F1458=TRUE,'Бланк для заполнения'!I19,0)</f>
        <v>0</v>
      </c>
      <c r="H1458" s="9"/>
      <c r="I1458" s="3"/>
      <c r="J1458"/>
      <c r="K1458"/>
      <c r="L1458"/>
      <c r="M1458"/>
      <c r="N1458"/>
      <c r="O1458"/>
      <c r="P1458"/>
    </row>
    <row r="1459" spans="1:16" ht="12.75" hidden="1" customHeight="1" x14ac:dyDescent="0.2">
      <c r="A1459" s="4"/>
      <c r="B1459" s="171"/>
      <c r="C1459" s="2"/>
      <c r="D1459" s="2"/>
      <c r="E1459" s="172">
        <v>14</v>
      </c>
      <c r="F1459" s="2" t="b">
        <f>AND(IF($B$1446='Бланк для заполнения'!C20,'Бланк для заполнения'!I20),IF($C$1446='Бланк для заполнения'!D20,'Бланк для заполнения'!I20))</f>
        <v>0</v>
      </c>
      <c r="G1459" s="2">
        <f>IF(F1459=TRUE,'Бланк для заполнения'!I20,0)</f>
        <v>0</v>
      </c>
      <c r="H1459" s="9"/>
      <c r="I1459" s="3"/>
      <c r="J1459"/>
      <c r="K1459"/>
      <c r="L1459"/>
      <c r="M1459"/>
      <c r="N1459"/>
      <c r="O1459"/>
      <c r="P1459"/>
    </row>
    <row r="1460" spans="1:16" ht="12.75" hidden="1" customHeight="1" x14ac:dyDescent="0.2">
      <c r="A1460" s="4"/>
      <c r="B1460" s="171"/>
      <c r="C1460" s="2"/>
      <c r="D1460" s="2"/>
      <c r="E1460" s="172">
        <v>15</v>
      </c>
      <c r="F1460" s="2" t="b">
        <f>AND(IF($B$1446='Бланк для заполнения'!C21,'Бланк для заполнения'!I21),IF($C$1446='Бланк для заполнения'!D21,'Бланк для заполнения'!I21))</f>
        <v>0</v>
      </c>
      <c r="G1460" s="2">
        <f>IF(F1460=TRUE,'Бланк для заполнения'!I21,0)</f>
        <v>0</v>
      </c>
      <c r="H1460" s="9"/>
      <c r="I1460" s="3"/>
      <c r="J1460"/>
      <c r="K1460"/>
      <c r="L1460"/>
      <c r="M1460"/>
      <c r="N1460"/>
      <c r="O1460"/>
      <c r="P1460"/>
    </row>
    <row r="1461" spans="1:16" ht="12.75" hidden="1" customHeight="1" x14ac:dyDescent="0.2">
      <c r="A1461" s="4"/>
      <c r="B1461" s="171"/>
      <c r="C1461" s="2"/>
      <c r="D1461" s="2"/>
      <c r="E1461" s="172">
        <v>16</v>
      </c>
      <c r="F1461" s="2" t="b">
        <f>AND(IF($B$1446='Бланк для заполнения'!C22,'Бланк для заполнения'!I22),IF($C$1446='Бланк для заполнения'!D22,'Бланк для заполнения'!I22))</f>
        <v>0</v>
      </c>
      <c r="G1461" s="2">
        <f>IF(F1461=TRUE,'Бланк для заполнения'!I22,0)</f>
        <v>0</v>
      </c>
      <c r="H1461" s="9"/>
      <c r="I1461" s="3"/>
      <c r="J1461"/>
      <c r="K1461"/>
      <c r="L1461"/>
      <c r="M1461"/>
      <c r="N1461"/>
      <c r="O1461"/>
      <c r="P1461"/>
    </row>
    <row r="1462" spans="1:16" ht="12.75" hidden="1" customHeight="1" x14ac:dyDescent="0.2">
      <c r="A1462" s="4"/>
      <c r="B1462" s="171"/>
      <c r="C1462" s="2"/>
      <c r="D1462" s="2"/>
      <c r="E1462" s="172">
        <v>17</v>
      </c>
      <c r="F1462" s="2" t="b">
        <f>AND(IF($B$1446='Бланк для заполнения'!C23,'Бланк для заполнения'!I23),IF($C$1446='Бланк для заполнения'!D23,'Бланк для заполнения'!I23))</f>
        <v>0</v>
      </c>
      <c r="G1462" s="2">
        <f>IF(F1462=TRUE,'Бланк для заполнения'!I23,0)</f>
        <v>0</v>
      </c>
      <c r="H1462" s="9"/>
      <c r="I1462" s="3"/>
      <c r="J1462"/>
      <c r="K1462"/>
      <c r="L1462"/>
      <c r="M1462"/>
      <c r="N1462"/>
      <c r="O1462"/>
      <c r="P1462"/>
    </row>
    <row r="1463" spans="1:16" ht="12.75" hidden="1" customHeight="1" x14ac:dyDescent="0.2">
      <c r="A1463" s="4"/>
      <c r="B1463" s="171"/>
      <c r="C1463" s="2"/>
      <c r="D1463" s="2"/>
      <c r="E1463" s="172">
        <v>18</v>
      </c>
      <c r="F1463" s="2" t="b">
        <f>AND(IF($B$1446='Бланк для заполнения'!C24,'Бланк для заполнения'!I24),IF($C$1446='Бланк для заполнения'!D24,'Бланк для заполнения'!I24))</f>
        <v>0</v>
      </c>
      <c r="G1463" s="2">
        <f>IF(F1463=TRUE,'Бланк для заполнения'!I24,0)</f>
        <v>0</v>
      </c>
      <c r="H1463" s="9"/>
      <c r="I1463" s="3"/>
      <c r="J1463"/>
      <c r="K1463"/>
      <c r="L1463"/>
      <c r="M1463"/>
      <c r="N1463"/>
      <c r="O1463"/>
      <c r="P1463"/>
    </row>
    <row r="1464" spans="1:16" ht="12.75" hidden="1" customHeight="1" x14ac:dyDescent="0.2">
      <c r="A1464" s="4"/>
      <c r="B1464" s="171"/>
      <c r="C1464" s="2"/>
      <c r="D1464" s="2"/>
      <c r="E1464" s="172">
        <v>19</v>
      </c>
      <c r="F1464" s="2" t="b">
        <f>AND(IF($B$1446='Бланк для заполнения'!C25,'Бланк для заполнения'!I25),IF($C$1446='Бланк для заполнения'!D25,'Бланк для заполнения'!I25))</f>
        <v>0</v>
      </c>
      <c r="G1464" s="2">
        <f>IF(F1464=TRUE,'Бланк для заполнения'!I25,0)</f>
        <v>0</v>
      </c>
      <c r="H1464" s="9"/>
      <c r="I1464" s="3"/>
      <c r="J1464"/>
      <c r="K1464"/>
      <c r="L1464"/>
      <c r="M1464"/>
      <c r="N1464"/>
      <c r="O1464"/>
      <c r="P1464"/>
    </row>
    <row r="1465" spans="1:16" ht="12.75" hidden="1" customHeight="1" x14ac:dyDescent="0.2">
      <c r="A1465" s="4"/>
      <c r="B1465" s="171"/>
      <c r="C1465" s="2"/>
      <c r="D1465" s="2"/>
      <c r="E1465" s="172">
        <v>20</v>
      </c>
      <c r="F1465" s="2" t="b">
        <f>AND(IF($B$1446='Бланк для заполнения'!C26,'Бланк для заполнения'!I26),IF($C$1446='Бланк для заполнения'!D26,'Бланк для заполнения'!I26))</f>
        <v>0</v>
      </c>
      <c r="G1465" s="2">
        <f>IF(F1465=TRUE,'Бланк для заполнения'!I26,0)</f>
        <v>0</v>
      </c>
      <c r="H1465" s="9"/>
      <c r="I1465" s="3"/>
      <c r="J1465"/>
      <c r="K1465"/>
      <c r="L1465"/>
      <c r="M1465"/>
      <c r="N1465"/>
      <c r="O1465"/>
      <c r="P1465"/>
    </row>
    <row r="1466" spans="1:16" ht="12.75" hidden="1" customHeight="1" x14ac:dyDescent="0.2">
      <c r="A1466" s="4"/>
      <c r="B1466" s="171"/>
      <c r="C1466" s="2"/>
      <c r="D1466" s="2"/>
      <c r="E1466" s="172">
        <v>21</v>
      </c>
      <c r="F1466" s="2" t="b">
        <f>AND(IF($B$1446='Бланк для заполнения'!C27,'Бланк для заполнения'!I27),IF($C$1446='Бланк для заполнения'!D27,'Бланк для заполнения'!I27))</f>
        <v>0</v>
      </c>
      <c r="G1466" s="2">
        <f>IF(F1466=TRUE,'Бланк для заполнения'!I27,0)</f>
        <v>0</v>
      </c>
      <c r="H1466" s="9"/>
      <c r="I1466" s="3"/>
      <c r="J1466"/>
      <c r="K1466"/>
      <c r="L1466"/>
      <c r="M1466"/>
      <c r="N1466"/>
      <c r="O1466"/>
      <c r="P1466"/>
    </row>
    <row r="1467" spans="1:16" ht="12.75" hidden="1" customHeight="1" x14ac:dyDescent="0.2">
      <c r="A1467" s="4"/>
      <c r="B1467" s="171"/>
      <c r="C1467" s="2"/>
      <c r="D1467" s="2"/>
      <c r="E1467" s="172">
        <v>22</v>
      </c>
      <c r="F1467" s="2" t="b">
        <f>AND(IF($B$1446='Бланк для заполнения'!C28,'Бланк для заполнения'!I28),IF($C$1446='Бланк для заполнения'!D28,'Бланк для заполнения'!I28))</f>
        <v>0</v>
      </c>
      <c r="G1467" s="2">
        <f>IF(F1467=TRUE,'Бланк для заполнения'!I28,0)</f>
        <v>0</v>
      </c>
      <c r="H1467" s="9"/>
      <c r="I1467" s="3"/>
      <c r="J1467"/>
      <c r="K1467"/>
      <c r="L1467"/>
      <c r="M1467"/>
      <c r="N1467"/>
      <c r="O1467"/>
      <c r="P1467"/>
    </row>
    <row r="1468" spans="1:16" ht="12.75" hidden="1" customHeight="1" x14ac:dyDescent="0.2">
      <c r="A1468" s="4"/>
      <c r="B1468" s="171"/>
      <c r="C1468" s="2"/>
      <c r="D1468" s="2"/>
      <c r="E1468" s="172">
        <v>23</v>
      </c>
      <c r="F1468" s="2" t="b">
        <f>AND(IF($B$1446='Бланк для заполнения'!C29,'Бланк для заполнения'!I29),IF($C$1446='Бланк для заполнения'!D29,'Бланк для заполнения'!I29))</f>
        <v>0</v>
      </c>
      <c r="G1468" s="2">
        <f>IF(F1468=TRUE,'Бланк для заполнения'!I29,0)</f>
        <v>0</v>
      </c>
      <c r="H1468" s="9"/>
      <c r="I1468" s="3"/>
      <c r="J1468"/>
      <c r="K1468"/>
      <c r="L1468"/>
      <c r="M1468"/>
      <c r="N1468"/>
      <c r="O1468"/>
      <c r="P1468"/>
    </row>
    <row r="1469" spans="1:16" ht="12.75" hidden="1" customHeight="1" x14ac:dyDescent="0.2">
      <c r="A1469" s="4"/>
      <c r="B1469" s="171"/>
      <c r="C1469" s="2"/>
      <c r="D1469" s="2"/>
      <c r="E1469" s="172">
        <v>24</v>
      </c>
      <c r="F1469" s="2" t="b">
        <f>AND(IF($B$1446='Бланк для заполнения'!C30,'Бланк для заполнения'!I30),IF($C$1446='Бланк для заполнения'!D30,'Бланк для заполнения'!I30))</f>
        <v>0</v>
      </c>
      <c r="G1469" s="2">
        <f>IF(F1469=TRUE,'Бланк для заполнения'!I30,0)</f>
        <v>0</v>
      </c>
      <c r="H1469" s="9"/>
      <c r="I1469" s="3"/>
      <c r="J1469"/>
      <c r="K1469"/>
      <c r="L1469"/>
      <c r="M1469"/>
      <c r="N1469"/>
      <c r="O1469"/>
      <c r="P1469"/>
    </row>
    <row r="1470" spans="1:16" ht="12.75" hidden="1" customHeight="1" x14ac:dyDescent="0.2">
      <c r="A1470" s="4"/>
      <c r="B1470" s="171"/>
      <c r="C1470" s="2"/>
      <c r="D1470" s="2"/>
      <c r="E1470" s="172">
        <v>25</v>
      </c>
      <c r="F1470" s="2" t="b">
        <f>AND(IF($B$1446='Бланк для заполнения'!C31,'Бланк для заполнения'!I31),IF($C$1446='Бланк для заполнения'!D31,'Бланк для заполнения'!I31))</f>
        <v>0</v>
      </c>
      <c r="G1470" s="2">
        <f>IF(F1470=TRUE,'Бланк для заполнения'!I31,0)</f>
        <v>0</v>
      </c>
      <c r="H1470" s="9"/>
      <c r="I1470" s="3"/>
      <c r="J1470"/>
      <c r="K1470"/>
      <c r="L1470"/>
      <c r="M1470"/>
      <c r="N1470"/>
      <c r="O1470"/>
      <c r="P1470"/>
    </row>
    <row r="1471" spans="1:16" ht="12.75" hidden="1" customHeight="1" x14ac:dyDescent="0.2">
      <c r="A1471" s="4"/>
      <c r="B1471" s="171"/>
      <c r="C1471" s="2"/>
      <c r="D1471" s="2"/>
      <c r="E1471" s="172">
        <v>26</v>
      </c>
      <c r="F1471" s="2" t="b">
        <f>AND(IF($B$1446='Бланк для заполнения'!C32,'Бланк для заполнения'!I32),IF($C$1446='Бланк для заполнения'!D32,'Бланк для заполнения'!I32))</f>
        <v>0</v>
      </c>
      <c r="G1471" s="2">
        <f>IF(F1471=TRUE,'Бланк для заполнения'!I32,0)</f>
        <v>0</v>
      </c>
      <c r="H1471" s="9"/>
      <c r="I1471" s="3"/>
      <c r="J1471"/>
      <c r="K1471"/>
      <c r="L1471"/>
      <c r="M1471"/>
      <c r="N1471"/>
      <c r="O1471"/>
      <c r="P1471"/>
    </row>
    <row r="1472" spans="1:16" ht="12.75" hidden="1" customHeight="1" x14ac:dyDescent="0.2">
      <c r="A1472" s="4"/>
      <c r="B1472" s="171"/>
      <c r="C1472" s="2"/>
      <c r="D1472" s="2"/>
      <c r="E1472" s="172">
        <v>27</v>
      </c>
      <c r="F1472" s="2" t="b">
        <f>AND(IF($B$1446='Бланк для заполнения'!C33,'Бланк для заполнения'!I33),IF($C$1446='Бланк для заполнения'!D33,'Бланк для заполнения'!I33))</f>
        <v>0</v>
      </c>
      <c r="G1472" s="2">
        <f>IF(F1472=TRUE,'Бланк для заполнения'!I33,0)</f>
        <v>0</v>
      </c>
      <c r="H1472" s="9"/>
      <c r="I1472" s="3"/>
      <c r="J1472"/>
      <c r="K1472"/>
      <c r="L1472"/>
      <c r="M1472"/>
      <c r="N1472"/>
      <c r="O1472"/>
      <c r="P1472"/>
    </row>
    <row r="1473" spans="1:16" ht="12.75" hidden="1" customHeight="1" x14ac:dyDescent="0.2">
      <c r="A1473" s="4"/>
      <c r="B1473" s="171"/>
      <c r="C1473" s="2"/>
      <c r="D1473" s="2"/>
      <c r="E1473" s="172">
        <v>28</v>
      </c>
      <c r="F1473" s="2" t="b">
        <f>AND(IF($B$1446='Бланк для заполнения'!C34,'Бланк для заполнения'!I34),IF($C$1446='Бланк для заполнения'!D34,'Бланк для заполнения'!I34))</f>
        <v>0</v>
      </c>
      <c r="G1473" s="2">
        <f>IF(F1473=TRUE,'Бланк для заполнения'!I34,0)</f>
        <v>0</v>
      </c>
      <c r="H1473" s="9"/>
      <c r="I1473" s="3"/>
      <c r="J1473"/>
      <c r="K1473"/>
      <c r="L1473"/>
      <c r="M1473"/>
      <c r="N1473"/>
      <c r="O1473"/>
      <c r="P1473"/>
    </row>
    <row r="1474" spans="1:16" ht="12.75" hidden="1" customHeight="1" x14ac:dyDescent="0.2">
      <c r="A1474" s="4"/>
      <c r="B1474" s="171"/>
      <c r="C1474" s="2"/>
      <c r="D1474" s="2"/>
      <c r="E1474" s="172">
        <v>29</v>
      </c>
      <c r="F1474" s="2" t="b">
        <f>AND(IF($B$1446='Бланк для заполнения'!C35,'Бланк для заполнения'!I35),IF($C$1446='Бланк для заполнения'!D35,'Бланк для заполнения'!I35))</f>
        <v>0</v>
      </c>
      <c r="G1474" s="2">
        <f>IF(F1474=TRUE,'Бланк для заполнения'!I35,0)</f>
        <v>0</v>
      </c>
      <c r="H1474" s="9"/>
      <c r="I1474" s="3"/>
      <c r="J1474"/>
      <c r="K1474"/>
      <c r="L1474"/>
      <c r="M1474"/>
      <c r="N1474"/>
      <c r="O1474"/>
      <c r="P1474"/>
    </row>
    <row r="1475" spans="1:16" ht="12.75" hidden="1" customHeight="1" x14ac:dyDescent="0.2">
      <c r="A1475" s="4"/>
      <c r="B1475" s="171"/>
      <c r="C1475" s="2"/>
      <c r="D1475" s="2"/>
      <c r="E1475" s="172">
        <v>30</v>
      </c>
      <c r="F1475" s="2" t="b">
        <f>AND(IF($B$1446='Бланк для заполнения'!C36,'Бланк для заполнения'!I36),IF($C$1446='Бланк для заполнения'!D36,'Бланк для заполнения'!I36))</f>
        <v>0</v>
      </c>
      <c r="G1475" s="2">
        <f>IF(F1475=TRUE,'Бланк для заполнения'!I36,0)</f>
        <v>0</v>
      </c>
      <c r="H1475" s="9"/>
      <c r="I1475" s="3"/>
      <c r="J1475"/>
      <c r="K1475"/>
      <c r="L1475"/>
      <c r="M1475"/>
      <c r="N1475"/>
      <c r="O1475"/>
      <c r="P1475"/>
    </row>
    <row r="1476" spans="1:16" x14ac:dyDescent="0.2">
      <c r="A1476" s="18"/>
      <c r="B1476" s="182" t="s">
        <v>182</v>
      </c>
      <c r="C1476" s="183" t="s">
        <v>176</v>
      </c>
      <c r="D1476" s="183"/>
      <c r="E1476" s="180">
        <v>1</v>
      </c>
      <c r="F1476" s="181" t="b">
        <f>AND(IF($B$1476='Бланк для заполнения'!C7,'Бланк для заполнения'!I7),IF($C$1476='Бланк для заполнения'!D7,'Бланк для заполнения'!I7))</f>
        <v>0</v>
      </c>
      <c r="G1476" s="181">
        <f>IF(F1476=TRUE,'Бланк для заполнения'!I7,0)</f>
        <v>0</v>
      </c>
      <c r="H1476" s="184">
        <f>CEILING((CEILING((SUM(G1476:G1505)),2950)/6000),0.5)</f>
        <v>0</v>
      </c>
      <c r="I1476" s="19"/>
    </row>
    <row r="1477" spans="1:16" ht="12.75" hidden="1" customHeight="1" x14ac:dyDescent="0.2">
      <c r="A1477" s="4"/>
      <c r="B1477" s="171"/>
      <c r="C1477" s="2"/>
      <c r="D1477" s="2"/>
      <c r="E1477" s="172">
        <v>2</v>
      </c>
      <c r="F1477" s="2" t="b">
        <f>AND(IF($B$1476='Бланк для заполнения'!C8,'Бланк для заполнения'!I8),IF($C$1476='Бланк для заполнения'!D8,'Бланк для заполнения'!I8))</f>
        <v>0</v>
      </c>
      <c r="G1477" s="2">
        <f>IF(F1477=TRUE,'Бланк для заполнения'!I8,0)</f>
        <v>0</v>
      </c>
      <c r="H1477" s="9"/>
      <c r="I1477" s="3"/>
      <c r="J1477"/>
      <c r="K1477"/>
      <c r="L1477"/>
      <c r="M1477"/>
      <c r="N1477"/>
      <c r="O1477"/>
      <c r="P1477"/>
    </row>
    <row r="1478" spans="1:16" ht="12.75" hidden="1" customHeight="1" x14ac:dyDescent="0.2">
      <c r="A1478" s="4"/>
      <c r="B1478" s="171"/>
      <c r="C1478" s="2"/>
      <c r="D1478" s="2"/>
      <c r="E1478" s="172">
        <v>3</v>
      </c>
      <c r="F1478" s="2" t="b">
        <f>AND(IF($B$1476='Бланк для заполнения'!C9,'Бланк для заполнения'!I9),IF($C$1476='Бланк для заполнения'!D9,'Бланк для заполнения'!I9))</f>
        <v>0</v>
      </c>
      <c r="G1478" s="2">
        <f>IF(F1478=TRUE,'Бланк для заполнения'!I9,0)</f>
        <v>0</v>
      </c>
      <c r="H1478" s="9"/>
      <c r="I1478" s="3"/>
      <c r="J1478"/>
      <c r="K1478"/>
      <c r="L1478"/>
      <c r="M1478"/>
      <c r="N1478"/>
      <c r="O1478"/>
      <c r="P1478"/>
    </row>
    <row r="1479" spans="1:16" ht="12.75" hidden="1" customHeight="1" x14ac:dyDescent="0.2">
      <c r="A1479" s="4"/>
      <c r="B1479" s="171"/>
      <c r="C1479" s="2"/>
      <c r="D1479" s="2"/>
      <c r="E1479" s="172">
        <v>4</v>
      </c>
      <c r="F1479" s="2" t="b">
        <f>AND(IF($B$1476='Бланк для заполнения'!C10,'Бланк для заполнения'!I10),IF($C$1476='Бланк для заполнения'!D10,'Бланк для заполнения'!I10))</f>
        <v>0</v>
      </c>
      <c r="G1479" s="2">
        <f>IF(F1479=TRUE,'Бланк для заполнения'!I10,0)</f>
        <v>0</v>
      </c>
      <c r="H1479" s="9"/>
      <c r="I1479" s="3"/>
      <c r="J1479"/>
      <c r="K1479"/>
      <c r="L1479"/>
      <c r="M1479"/>
      <c r="N1479"/>
      <c r="O1479"/>
      <c r="P1479"/>
    </row>
    <row r="1480" spans="1:16" ht="12.75" hidden="1" customHeight="1" x14ac:dyDescent="0.2">
      <c r="A1480" s="4"/>
      <c r="B1480" s="171"/>
      <c r="C1480" s="2"/>
      <c r="D1480" s="2"/>
      <c r="E1480" s="172">
        <v>5</v>
      </c>
      <c r="F1480" s="2" t="b">
        <f>AND(IF($B$1476='Бланк для заполнения'!C11,'Бланк для заполнения'!I11),IF($C$1476='Бланк для заполнения'!D11,'Бланк для заполнения'!I11))</f>
        <v>0</v>
      </c>
      <c r="G1480" s="2">
        <f>IF(F1480=TRUE,'Бланк для заполнения'!I11,0)</f>
        <v>0</v>
      </c>
      <c r="H1480" s="9"/>
      <c r="I1480" s="3"/>
      <c r="J1480"/>
      <c r="K1480"/>
      <c r="L1480"/>
      <c r="M1480"/>
      <c r="N1480"/>
      <c r="O1480"/>
      <c r="P1480"/>
    </row>
    <row r="1481" spans="1:16" ht="12.75" hidden="1" customHeight="1" x14ac:dyDescent="0.2">
      <c r="A1481" s="4"/>
      <c r="B1481" s="171"/>
      <c r="C1481" s="2"/>
      <c r="D1481" s="2"/>
      <c r="E1481" s="172">
        <v>6</v>
      </c>
      <c r="F1481" s="2" t="b">
        <f>AND(IF($B$1476='Бланк для заполнения'!C12,'Бланк для заполнения'!I12),IF($C$1476='Бланк для заполнения'!D12,'Бланк для заполнения'!I12))</f>
        <v>0</v>
      </c>
      <c r="G1481" s="2">
        <f>IF(F1481=TRUE,'Бланк для заполнения'!I12,0)</f>
        <v>0</v>
      </c>
      <c r="H1481" s="9"/>
      <c r="I1481" s="3"/>
      <c r="J1481"/>
      <c r="K1481"/>
      <c r="L1481"/>
      <c r="M1481"/>
      <c r="N1481"/>
      <c r="O1481"/>
      <c r="P1481"/>
    </row>
    <row r="1482" spans="1:16" ht="12.75" hidden="1" customHeight="1" x14ac:dyDescent="0.2">
      <c r="A1482" s="4"/>
      <c r="B1482" s="171"/>
      <c r="C1482" s="2"/>
      <c r="D1482" s="2"/>
      <c r="E1482" s="172">
        <v>7</v>
      </c>
      <c r="F1482" s="2" t="b">
        <f>AND(IF($B$1476='Бланк для заполнения'!C13,'Бланк для заполнения'!I13),IF($C$1476='Бланк для заполнения'!D13,'Бланк для заполнения'!I13))</f>
        <v>0</v>
      </c>
      <c r="G1482" s="2">
        <f>IF(F1482=TRUE,'Бланк для заполнения'!I13,0)</f>
        <v>0</v>
      </c>
      <c r="H1482" s="9"/>
      <c r="I1482" s="3"/>
      <c r="J1482"/>
      <c r="K1482"/>
      <c r="L1482"/>
      <c r="M1482"/>
      <c r="N1482"/>
      <c r="O1482"/>
      <c r="P1482"/>
    </row>
    <row r="1483" spans="1:16" ht="12.75" hidden="1" customHeight="1" x14ac:dyDescent="0.2">
      <c r="A1483" s="4"/>
      <c r="B1483" s="171"/>
      <c r="C1483" s="2"/>
      <c r="D1483" s="2"/>
      <c r="E1483" s="172">
        <v>8</v>
      </c>
      <c r="F1483" s="2" t="b">
        <f>AND(IF($B$1476='Бланк для заполнения'!C14,'Бланк для заполнения'!I14),IF($C$1476='Бланк для заполнения'!D14,'Бланк для заполнения'!I14))</f>
        <v>0</v>
      </c>
      <c r="G1483" s="2">
        <f>IF(F1483=TRUE,'Бланк для заполнения'!I14,0)</f>
        <v>0</v>
      </c>
      <c r="H1483" s="9"/>
      <c r="I1483" s="3"/>
      <c r="J1483"/>
      <c r="K1483"/>
      <c r="L1483"/>
      <c r="M1483"/>
      <c r="N1483"/>
      <c r="O1483"/>
      <c r="P1483"/>
    </row>
    <row r="1484" spans="1:16" ht="12.75" hidden="1" customHeight="1" x14ac:dyDescent="0.2">
      <c r="A1484" s="4"/>
      <c r="B1484" s="171"/>
      <c r="C1484" s="2"/>
      <c r="D1484" s="2"/>
      <c r="E1484" s="172">
        <v>9</v>
      </c>
      <c r="F1484" s="2" t="b">
        <f>AND(IF($B$1476='Бланк для заполнения'!C15,'Бланк для заполнения'!I15),IF($C$1476='Бланк для заполнения'!D15,'Бланк для заполнения'!I15))</f>
        <v>0</v>
      </c>
      <c r="G1484" s="2">
        <f>IF(F1484=TRUE,'Бланк для заполнения'!I15,0)</f>
        <v>0</v>
      </c>
      <c r="H1484" s="9"/>
      <c r="I1484" s="3"/>
      <c r="J1484"/>
      <c r="K1484"/>
      <c r="L1484"/>
      <c r="M1484"/>
      <c r="N1484"/>
      <c r="O1484"/>
      <c r="P1484"/>
    </row>
    <row r="1485" spans="1:16" ht="12.75" hidden="1" customHeight="1" x14ac:dyDescent="0.2">
      <c r="A1485" s="4"/>
      <c r="B1485" s="171"/>
      <c r="C1485" s="2"/>
      <c r="D1485" s="2"/>
      <c r="E1485" s="172">
        <v>10</v>
      </c>
      <c r="F1485" s="2" t="b">
        <f>AND(IF($B$1476='Бланк для заполнения'!C16,'Бланк для заполнения'!I16),IF($C$1476='Бланк для заполнения'!D16,'Бланк для заполнения'!I16))</f>
        <v>0</v>
      </c>
      <c r="G1485" s="2">
        <f>IF(F1485=TRUE,'Бланк для заполнения'!I16,0)</f>
        <v>0</v>
      </c>
      <c r="H1485" s="9"/>
      <c r="I1485" s="3"/>
      <c r="J1485"/>
      <c r="K1485"/>
      <c r="L1485"/>
      <c r="M1485"/>
      <c r="N1485"/>
      <c r="O1485"/>
      <c r="P1485"/>
    </row>
    <row r="1486" spans="1:16" ht="12.75" hidden="1" customHeight="1" x14ac:dyDescent="0.2">
      <c r="A1486" s="4"/>
      <c r="B1486" s="171"/>
      <c r="C1486" s="2"/>
      <c r="D1486" s="2"/>
      <c r="E1486" s="172">
        <v>11</v>
      </c>
      <c r="F1486" s="2" t="b">
        <f>AND(IF($B$1476='Бланк для заполнения'!C17,'Бланк для заполнения'!I17),IF($C$1476='Бланк для заполнения'!D17,'Бланк для заполнения'!I17))</f>
        <v>0</v>
      </c>
      <c r="G1486" s="2">
        <f>IF(F1486=TRUE,'Бланк для заполнения'!I17,0)</f>
        <v>0</v>
      </c>
      <c r="H1486" s="9"/>
      <c r="I1486" s="3"/>
      <c r="J1486"/>
      <c r="K1486"/>
      <c r="L1486"/>
      <c r="M1486"/>
      <c r="N1486"/>
      <c r="O1486"/>
      <c r="P1486"/>
    </row>
    <row r="1487" spans="1:16" ht="12.75" hidden="1" customHeight="1" x14ac:dyDescent="0.2">
      <c r="A1487" s="4"/>
      <c r="B1487" s="171"/>
      <c r="C1487" s="2"/>
      <c r="D1487" s="2"/>
      <c r="E1487" s="172">
        <v>12</v>
      </c>
      <c r="F1487" s="2" t="b">
        <f>AND(IF($B$1476='Бланк для заполнения'!C18,'Бланк для заполнения'!I18),IF($C$1476='Бланк для заполнения'!D18,'Бланк для заполнения'!I18))</f>
        <v>0</v>
      </c>
      <c r="G1487" s="2">
        <f>IF(F1487=TRUE,'Бланк для заполнения'!I18,0)</f>
        <v>0</v>
      </c>
      <c r="H1487" s="9"/>
      <c r="I1487" s="3"/>
      <c r="J1487"/>
      <c r="K1487"/>
      <c r="L1487"/>
      <c r="M1487"/>
      <c r="N1487"/>
      <c r="O1487"/>
      <c r="P1487"/>
    </row>
    <row r="1488" spans="1:16" ht="12.75" hidden="1" customHeight="1" x14ac:dyDescent="0.2">
      <c r="A1488" s="4"/>
      <c r="B1488" s="171"/>
      <c r="C1488" s="2"/>
      <c r="D1488" s="2"/>
      <c r="E1488" s="172">
        <v>13</v>
      </c>
      <c r="F1488" s="2" t="b">
        <f>AND(IF($B$1476='Бланк для заполнения'!C19,'Бланк для заполнения'!I19),IF($C$1476='Бланк для заполнения'!D19,'Бланк для заполнения'!I19))</f>
        <v>0</v>
      </c>
      <c r="G1488" s="2">
        <f>IF(F1488=TRUE,'Бланк для заполнения'!I19,0)</f>
        <v>0</v>
      </c>
      <c r="H1488" s="9"/>
      <c r="I1488" s="3"/>
      <c r="J1488"/>
      <c r="K1488"/>
      <c r="L1488"/>
      <c r="M1488"/>
      <c r="N1488"/>
      <c r="O1488"/>
      <c r="P1488"/>
    </row>
    <row r="1489" spans="1:16" ht="12.75" hidden="1" customHeight="1" x14ac:dyDescent="0.2">
      <c r="A1489" s="4"/>
      <c r="B1489" s="171"/>
      <c r="C1489" s="2"/>
      <c r="D1489" s="2"/>
      <c r="E1489" s="172">
        <v>14</v>
      </c>
      <c r="F1489" s="2" t="b">
        <f>AND(IF($B$1476='Бланк для заполнения'!C20,'Бланк для заполнения'!I20),IF($C$1476='Бланк для заполнения'!D20,'Бланк для заполнения'!I20))</f>
        <v>0</v>
      </c>
      <c r="G1489" s="2">
        <f>IF(F1489=TRUE,'Бланк для заполнения'!I20,0)</f>
        <v>0</v>
      </c>
      <c r="H1489" s="9"/>
      <c r="I1489" s="3"/>
      <c r="J1489"/>
      <c r="K1489"/>
      <c r="L1489"/>
      <c r="M1489"/>
      <c r="N1489"/>
      <c r="O1489"/>
      <c r="P1489"/>
    </row>
    <row r="1490" spans="1:16" ht="12.75" hidden="1" customHeight="1" x14ac:dyDescent="0.2">
      <c r="A1490" s="4"/>
      <c r="B1490" s="171"/>
      <c r="C1490" s="2"/>
      <c r="D1490" s="2"/>
      <c r="E1490" s="172">
        <v>15</v>
      </c>
      <c r="F1490" s="2" t="b">
        <f>AND(IF($B$1476='Бланк для заполнения'!C21,'Бланк для заполнения'!I21),IF($C$1476='Бланк для заполнения'!D21,'Бланк для заполнения'!I21))</f>
        <v>0</v>
      </c>
      <c r="G1490" s="2">
        <f>IF(F1490=TRUE,'Бланк для заполнения'!I21,0)</f>
        <v>0</v>
      </c>
      <c r="H1490" s="9"/>
      <c r="I1490" s="3"/>
      <c r="J1490"/>
      <c r="K1490"/>
      <c r="L1490"/>
      <c r="M1490"/>
      <c r="N1490"/>
      <c r="O1490"/>
      <c r="P1490"/>
    </row>
    <row r="1491" spans="1:16" ht="12.75" hidden="1" customHeight="1" x14ac:dyDescent="0.2">
      <c r="A1491" s="4"/>
      <c r="B1491" s="171"/>
      <c r="C1491" s="2"/>
      <c r="D1491" s="2"/>
      <c r="E1491" s="172">
        <v>16</v>
      </c>
      <c r="F1491" s="2" t="b">
        <f>AND(IF($B$1476='Бланк для заполнения'!C22,'Бланк для заполнения'!I22),IF($C$1476='Бланк для заполнения'!D22,'Бланк для заполнения'!I22))</f>
        <v>0</v>
      </c>
      <c r="G1491" s="2">
        <f>IF(F1491=TRUE,'Бланк для заполнения'!I22,0)</f>
        <v>0</v>
      </c>
      <c r="H1491" s="9"/>
      <c r="I1491" s="3"/>
      <c r="J1491"/>
      <c r="K1491"/>
      <c r="L1491"/>
      <c r="M1491"/>
      <c r="N1491"/>
      <c r="O1491"/>
      <c r="P1491"/>
    </row>
    <row r="1492" spans="1:16" ht="12.75" hidden="1" customHeight="1" x14ac:dyDescent="0.2">
      <c r="A1492" s="4"/>
      <c r="B1492" s="171"/>
      <c r="C1492" s="2"/>
      <c r="D1492" s="2"/>
      <c r="E1492" s="172">
        <v>17</v>
      </c>
      <c r="F1492" s="2" t="b">
        <f>AND(IF($B$1476='Бланк для заполнения'!C23,'Бланк для заполнения'!I23),IF($C$1476='Бланк для заполнения'!D23,'Бланк для заполнения'!I23))</f>
        <v>0</v>
      </c>
      <c r="G1492" s="2">
        <f>IF(F1492=TRUE,'Бланк для заполнения'!I23,0)</f>
        <v>0</v>
      </c>
      <c r="H1492" s="9"/>
      <c r="I1492" s="3"/>
      <c r="J1492"/>
      <c r="K1492"/>
      <c r="L1492"/>
      <c r="M1492"/>
      <c r="N1492"/>
      <c r="O1492"/>
      <c r="P1492"/>
    </row>
    <row r="1493" spans="1:16" ht="12.75" hidden="1" customHeight="1" x14ac:dyDescent="0.2">
      <c r="A1493" s="4"/>
      <c r="B1493" s="171"/>
      <c r="C1493" s="2"/>
      <c r="D1493" s="2"/>
      <c r="E1493" s="172">
        <v>18</v>
      </c>
      <c r="F1493" s="2" t="b">
        <f>AND(IF($B$1476='Бланк для заполнения'!C24,'Бланк для заполнения'!I24),IF($C$1476='Бланк для заполнения'!D24,'Бланк для заполнения'!I24))</f>
        <v>0</v>
      </c>
      <c r="G1493" s="2">
        <f>IF(F1493=TRUE,'Бланк для заполнения'!I24,0)</f>
        <v>0</v>
      </c>
      <c r="H1493" s="9"/>
      <c r="I1493" s="3"/>
      <c r="J1493"/>
      <c r="K1493"/>
      <c r="L1493"/>
      <c r="M1493"/>
      <c r="N1493"/>
      <c r="O1493"/>
      <c r="P1493"/>
    </row>
    <row r="1494" spans="1:16" ht="12.75" hidden="1" customHeight="1" x14ac:dyDescent="0.2">
      <c r="A1494" s="4"/>
      <c r="B1494" s="171"/>
      <c r="C1494" s="2"/>
      <c r="D1494" s="2"/>
      <c r="E1494" s="172">
        <v>19</v>
      </c>
      <c r="F1494" s="2" t="b">
        <f>AND(IF($B$1476='Бланк для заполнения'!C25,'Бланк для заполнения'!I25),IF($C$1476='Бланк для заполнения'!D25,'Бланк для заполнения'!I25))</f>
        <v>0</v>
      </c>
      <c r="G1494" s="2">
        <f>IF(F1494=TRUE,'Бланк для заполнения'!I25,0)</f>
        <v>0</v>
      </c>
      <c r="H1494" s="9"/>
      <c r="I1494" s="3"/>
      <c r="J1494"/>
      <c r="K1494"/>
      <c r="L1494"/>
      <c r="M1494"/>
      <c r="N1494"/>
      <c r="O1494"/>
      <c r="P1494"/>
    </row>
    <row r="1495" spans="1:16" ht="12.75" hidden="1" customHeight="1" x14ac:dyDescent="0.2">
      <c r="A1495" s="4"/>
      <c r="B1495" s="171"/>
      <c r="C1495" s="2"/>
      <c r="D1495" s="2"/>
      <c r="E1495" s="172">
        <v>20</v>
      </c>
      <c r="F1495" s="2" t="b">
        <f>AND(IF($B$1476='Бланк для заполнения'!C26,'Бланк для заполнения'!I26),IF($C$1476='Бланк для заполнения'!D26,'Бланк для заполнения'!I26))</f>
        <v>0</v>
      </c>
      <c r="G1495" s="2">
        <f>IF(F1495=TRUE,'Бланк для заполнения'!I26,0)</f>
        <v>0</v>
      </c>
      <c r="H1495" s="9"/>
      <c r="I1495" s="3"/>
      <c r="J1495"/>
      <c r="K1495"/>
      <c r="L1495"/>
      <c r="M1495"/>
      <c r="N1495"/>
      <c r="O1495"/>
      <c r="P1495"/>
    </row>
    <row r="1496" spans="1:16" ht="12.75" hidden="1" customHeight="1" x14ac:dyDescent="0.2">
      <c r="A1496" s="4"/>
      <c r="B1496" s="171"/>
      <c r="C1496" s="2"/>
      <c r="D1496" s="2"/>
      <c r="E1496" s="172">
        <v>21</v>
      </c>
      <c r="F1496" s="2" t="b">
        <f>AND(IF($B$1476='Бланк для заполнения'!C27,'Бланк для заполнения'!I27),IF($C$1476='Бланк для заполнения'!D27,'Бланк для заполнения'!I27))</f>
        <v>0</v>
      </c>
      <c r="G1496" s="2">
        <f>IF(F1496=TRUE,'Бланк для заполнения'!I27,0)</f>
        <v>0</v>
      </c>
      <c r="H1496" s="9"/>
      <c r="I1496" s="3"/>
      <c r="J1496"/>
      <c r="K1496"/>
      <c r="L1496"/>
      <c r="M1496"/>
      <c r="N1496"/>
      <c r="O1496"/>
      <c r="P1496"/>
    </row>
    <row r="1497" spans="1:16" ht="12.75" hidden="1" customHeight="1" x14ac:dyDescent="0.2">
      <c r="A1497" s="4"/>
      <c r="B1497" s="171"/>
      <c r="C1497" s="2"/>
      <c r="D1497" s="2"/>
      <c r="E1497" s="172">
        <v>22</v>
      </c>
      <c r="F1497" s="2" t="b">
        <f>AND(IF($B$1476='Бланк для заполнения'!C28,'Бланк для заполнения'!I28),IF($C$1476='Бланк для заполнения'!D28,'Бланк для заполнения'!I28))</f>
        <v>0</v>
      </c>
      <c r="G1497" s="2">
        <f>IF(F1497=TRUE,'Бланк для заполнения'!I28,0)</f>
        <v>0</v>
      </c>
      <c r="H1497" s="9"/>
      <c r="I1497" s="3"/>
      <c r="J1497"/>
      <c r="K1497"/>
      <c r="L1497"/>
      <c r="M1497"/>
      <c r="N1497"/>
      <c r="O1497"/>
      <c r="P1497"/>
    </row>
    <row r="1498" spans="1:16" ht="12.75" hidden="1" customHeight="1" x14ac:dyDescent="0.2">
      <c r="A1498" s="4"/>
      <c r="B1498" s="171"/>
      <c r="C1498" s="2"/>
      <c r="D1498" s="2"/>
      <c r="E1498" s="172">
        <v>23</v>
      </c>
      <c r="F1498" s="2" t="b">
        <f>AND(IF($B$1476='Бланк для заполнения'!C29,'Бланк для заполнения'!I29),IF($C$1476='Бланк для заполнения'!D29,'Бланк для заполнения'!I29))</f>
        <v>0</v>
      </c>
      <c r="G1498" s="2">
        <f>IF(F1498=TRUE,'Бланк для заполнения'!I29,0)</f>
        <v>0</v>
      </c>
      <c r="H1498" s="9"/>
      <c r="I1498" s="3"/>
      <c r="J1498"/>
      <c r="K1498"/>
      <c r="L1498"/>
      <c r="M1498"/>
      <c r="N1498"/>
      <c r="O1498"/>
      <c r="P1498"/>
    </row>
    <row r="1499" spans="1:16" ht="12.75" hidden="1" customHeight="1" x14ac:dyDescent="0.2">
      <c r="A1499" s="4"/>
      <c r="B1499" s="171"/>
      <c r="C1499" s="2"/>
      <c r="D1499" s="2"/>
      <c r="E1499" s="172">
        <v>24</v>
      </c>
      <c r="F1499" s="2" t="b">
        <f>AND(IF($B$1476='Бланк для заполнения'!C30,'Бланк для заполнения'!I30),IF($C$1476='Бланк для заполнения'!D30,'Бланк для заполнения'!I30))</f>
        <v>0</v>
      </c>
      <c r="G1499" s="2">
        <f>IF(F1499=TRUE,'Бланк для заполнения'!I30,0)</f>
        <v>0</v>
      </c>
      <c r="H1499" s="9"/>
      <c r="I1499" s="3"/>
      <c r="J1499"/>
      <c r="K1499"/>
      <c r="L1499"/>
      <c r="M1499"/>
      <c r="N1499"/>
      <c r="O1499"/>
      <c r="P1499"/>
    </row>
    <row r="1500" spans="1:16" ht="12.75" hidden="1" customHeight="1" x14ac:dyDescent="0.2">
      <c r="A1500" s="4"/>
      <c r="B1500" s="171"/>
      <c r="C1500" s="2"/>
      <c r="D1500" s="2"/>
      <c r="E1500" s="172">
        <v>25</v>
      </c>
      <c r="F1500" s="2" t="b">
        <f>AND(IF($B$1476='Бланк для заполнения'!C31,'Бланк для заполнения'!I31),IF($C$1476='Бланк для заполнения'!D31,'Бланк для заполнения'!I31))</f>
        <v>0</v>
      </c>
      <c r="G1500" s="2">
        <f>IF(F1500=TRUE,'Бланк для заполнения'!I31,0)</f>
        <v>0</v>
      </c>
      <c r="H1500" s="9"/>
      <c r="I1500" s="3"/>
      <c r="J1500"/>
      <c r="K1500"/>
      <c r="L1500"/>
      <c r="M1500"/>
      <c r="N1500"/>
      <c r="O1500"/>
      <c r="P1500"/>
    </row>
    <row r="1501" spans="1:16" ht="12.75" hidden="1" customHeight="1" x14ac:dyDescent="0.2">
      <c r="A1501" s="4"/>
      <c r="B1501" s="171"/>
      <c r="C1501" s="2"/>
      <c r="D1501" s="2"/>
      <c r="E1501" s="172">
        <v>26</v>
      </c>
      <c r="F1501" s="2" t="b">
        <f>AND(IF($B$1476='Бланк для заполнения'!C32,'Бланк для заполнения'!I32),IF($C$1476='Бланк для заполнения'!D32,'Бланк для заполнения'!I32))</f>
        <v>0</v>
      </c>
      <c r="G1501" s="2">
        <f>IF(F1501=TRUE,'Бланк для заполнения'!I32,0)</f>
        <v>0</v>
      </c>
      <c r="H1501" s="9"/>
      <c r="I1501" s="3"/>
      <c r="J1501"/>
      <c r="K1501"/>
      <c r="L1501"/>
      <c r="M1501"/>
      <c r="N1501"/>
      <c r="O1501"/>
      <c r="P1501"/>
    </row>
    <row r="1502" spans="1:16" ht="12.75" hidden="1" customHeight="1" x14ac:dyDescent="0.2">
      <c r="A1502" s="4"/>
      <c r="B1502" s="171"/>
      <c r="C1502" s="2"/>
      <c r="D1502" s="2"/>
      <c r="E1502" s="172">
        <v>27</v>
      </c>
      <c r="F1502" s="2" t="b">
        <f>AND(IF($B$1476='Бланк для заполнения'!C33,'Бланк для заполнения'!I33),IF($C$1476='Бланк для заполнения'!D33,'Бланк для заполнения'!I33))</f>
        <v>0</v>
      </c>
      <c r="G1502" s="2">
        <f>IF(F1502=TRUE,'Бланк для заполнения'!I33,0)</f>
        <v>0</v>
      </c>
      <c r="H1502" s="9"/>
      <c r="I1502" s="3"/>
      <c r="J1502"/>
      <c r="K1502"/>
      <c r="L1502"/>
      <c r="M1502"/>
      <c r="N1502"/>
      <c r="O1502"/>
      <c r="P1502"/>
    </row>
    <row r="1503" spans="1:16" ht="12.75" hidden="1" customHeight="1" x14ac:dyDescent="0.2">
      <c r="A1503" s="4"/>
      <c r="B1503" s="171"/>
      <c r="C1503" s="2"/>
      <c r="D1503" s="2"/>
      <c r="E1503" s="172">
        <v>28</v>
      </c>
      <c r="F1503" s="2" t="b">
        <f>AND(IF($B$1476='Бланк для заполнения'!C34,'Бланк для заполнения'!I34),IF($C$1476='Бланк для заполнения'!D34,'Бланк для заполнения'!I34))</f>
        <v>0</v>
      </c>
      <c r="G1503" s="2">
        <f>IF(F1503=TRUE,'Бланк для заполнения'!I34,0)</f>
        <v>0</v>
      </c>
      <c r="H1503" s="9"/>
      <c r="I1503" s="3"/>
      <c r="J1503"/>
      <c r="K1503"/>
      <c r="L1503"/>
      <c r="M1503"/>
      <c r="N1503"/>
      <c r="O1503"/>
      <c r="P1503"/>
    </row>
    <row r="1504" spans="1:16" ht="12.75" hidden="1" customHeight="1" x14ac:dyDescent="0.2">
      <c r="A1504" s="4"/>
      <c r="B1504" s="171"/>
      <c r="C1504" s="2"/>
      <c r="D1504" s="2"/>
      <c r="E1504" s="172">
        <v>29</v>
      </c>
      <c r="F1504" s="2" t="b">
        <f>AND(IF($B$1476='Бланк для заполнения'!C35,'Бланк для заполнения'!I35),IF($C$1476='Бланк для заполнения'!D35,'Бланк для заполнения'!I35))</f>
        <v>0</v>
      </c>
      <c r="G1504" s="2">
        <f>IF(F1504=TRUE,'Бланк для заполнения'!I35,0)</f>
        <v>0</v>
      </c>
      <c r="H1504" s="9"/>
      <c r="I1504" s="3"/>
      <c r="J1504"/>
      <c r="K1504"/>
      <c r="L1504"/>
      <c r="M1504"/>
      <c r="N1504"/>
      <c r="O1504"/>
      <c r="P1504"/>
    </row>
    <row r="1505" spans="1:16" ht="12.75" hidden="1" customHeight="1" x14ac:dyDescent="0.2">
      <c r="A1505" s="4"/>
      <c r="B1505" s="171"/>
      <c r="C1505" s="2"/>
      <c r="D1505" s="2"/>
      <c r="E1505" s="172">
        <v>30</v>
      </c>
      <c r="F1505" s="2" t="b">
        <f>AND(IF($B$1476='Бланк для заполнения'!C36,'Бланк для заполнения'!I36),IF($C$1476='Бланк для заполнения'!D36,'Бланк для заполнения'!I36))</f>
        <v>0</v>
      </c>
      <c r="G1505" s="2">
        <f>IF(F1505=TRUE,'Бланк для заполнения'!I36,0)</f>
        <v>0</v>
      </c>
      <c r="H1505" s="9"/>
      <c r="I1505" s="3"/>
      <c r="J1505"/>
      <c r="K1505"/>
      <c r="L1505"/>
      <c r="M1505"/>
      <c r="N1505"/>
      <c r="O1505"/>
      <c r="P1505"/>
    </row>
    <row r="1506" spans="1:16" x14ac:dyDescent="0.2">
      <c r="A1506" s="18"/>
      <c r="B1506" s="182" t="s">
        <v>182</v>
      </c>
      <c r="C1506" s="183" t="s">
        <v>177</v>
      </c>
      <c r="D1506" s="183"/>
      <c r="E1506" s="180">
        <v>1</v>
      </c>
      <c r="F1506" s="181" t="b">
        <f>AND(IF($B$1506='Бланк для заполнения'!C7,'Бланк для заполнения'!I7),IF($C$1506='Бланк для заполнения'!D7,'Бланк для заполнения'!I7))</f>
        <v>0</v>
      </c>
      <c r="G1506" s="181">
        <f>IF(F1506=TRUE,'Бланк для заполнения'!I7,)</f>
        <v>0</v>
      </c>
      <c r="H1506" s="184">
        <f>CEILING((CEILING((SUM(G1506:G1535)),2950)/6000),0.5)</f>
        <v>0</v>
      </c>
      <c r="I1506" s="19"/>
    </row>
    <row r="1507" spans="1:16" ht="12.75" hidden="1" customHeight="1" x14ac:dyDescent="0.2">
      <c r="A1507" s="4"/>
      <c r="B1507" s="171"/>
      <c r="C1507" s="2"/>
      <c r="D1507" s="2"/>
      <c r="E1507" s="172">
        <v>2</v>
      </c>
      <c r="F1507" s="2" t="b">
        <f>AND(IF($B$1506='Бланк для заполнения'!C8,'Бланк для заполнения'!I8),IF($C$1506='Бланк для заполнения'!D8,'Бланк для заполнения'!I8))</f>
        <v>0</v>
      </c>
      <c r="G1507" s="2">
        <f>IF(F1507=TRUE,'Бланк для заполнения'!I8,)</f>
        <v>0</v>
      </c>
      <c r="H1507" s="9"/>
      <c r="I1507" s="3"/>
      <c r="J1507"/>
      <c r="K1507"/>
      <c r="L1507"/>
      <c r="M1507"/>
      <c r="N1507"/>
      <c r="O1507"/>
      <c r="P1507"/>
    </row>
    <row r="1508" spans="1:16" ht="12.75" hidden="1" customHeight="1" x14ac:dyDescent="0.2">
      <c r="A1508" s="4"/>
      <c r="B1508" s="171"/>
      <c r="C1508" s="2"/>
      <c r="D1508" s="2"/>
      <c r="E1508" s="172">
        <v>3</v>
      </c>
      <c r="F1508" s="2" t="b">
        <f>AND(IF($B$1506='Бланк для заполнения'!C9,'Бланк для заполнения'!I9),IF($C$1506='Бланк для заполнения'!D9,'Бланк для заполнения'!I9))</f>
        <v>0</v>
      </c>
      <c r="G1508" s="2">
        <f>IF(F1508=TRUE,'Бланк для заполнения'!I9,)</f>
        <v>0</v>
      </c>
      <c r="H1508" s="9"/>
      <c r="I1508" s="3"/>
      <c r="J1508"/>
      <c r="K1508"/>
      <c r="L1508"/>
      <c r="M1508"/>
      <c r="N1508"/>
      <c r="O1508"/>
      <c r="P1508"/>
    </row>
    <row r="1509" spans="1:16" ht="12.75" hidden="1" customHeight="1" x14ac:dyDescent="0.2">
      <c r="A1509" s="4"/>
      <c r="B1509" s="171"/>
      <c r="C1509" s="2"/>
      <c r="D1509" s="2"/>
      <c r="E1509" s="172">
        <v>4</v>
      </c>
      <c r="F1509" s="2" t="b">
        <f>AND(IF($B$1506='Бланк для заполнения'!C10,'Бланк для заполнения'!I10),IF($C$1506='Бланк для заполнения'!D10,'Бланк для заполнения'!I10))</f>
        <v>0</v>
      </c>
      <c r="G1509" s="2">
        <f>IF(F1509=TRUE,'Бланк для заполнения'!I10,)</f>
        <v>0</v>
      </c>
      <c r="H1509" s="9"/>
      <c r="I1509" s="3"/>
      <c r="J1509"/>
      <c r="K1509"/>
      <c r="L1509"/>
      <c r="M1509"/>
      <c r="N1509"/>
      <c r="O1509"/>
      <c r="P1509"/>
    </row>
    <row r="1510" spans="1:16" ht="12.75" hidden="1" customHeight="1" x14ac:dyDescent="0.2">
      <c r="A1510" s="4"/>
      <c r="B1510" s="171"/>
      <c r="C1510" s="2"/>
      <c r="D1510" s="2"/>
      <c r="E1510" s="172">
        <v>5</v>
      </c>
      <c r="F1510" s="2" t="b">
        <f>AND(IF($B$1506='Бланк для заполнения'!C11,'Бланк для заполнения'!I11),IF($C$1506='Бланк для заполнения'!D11,'Бланк для заполнения'!I11))</f>
        <v>0</v>
      </c>
      <c r="G1510" s="2">
        <f>IF(F1510=TRUE,'Бланк для заполнения'!I11,)</f>
        <v>0</v>
      </c>
      <c r="H1510" s="9"/>
      <c r="I1510" s="3"/>
      <c r="J1510"/>
      <c r="K1510"/>
      <c r="L1510"/>
      <c r="M1510"/>
      <c r="N1510"/>
      <c r="O1510"/>
      <c r="P1510"/>
    </row>
    <row r="1511" spans="1:16" ht="12.75" hidden="1" customHeight="1" x14ac:dyDescent="0.2">
      <c r="A1511" s="4"/>
      <c r="B1511" s="171"/>
      <c r="C1511" s="2"/>
      <c r="D1511" s="2"/>
      <c r="E1511" s="172">
        <v>6</v>
      </c>
      <c r="F1511" s="2" t="b">
        <f>AND(IF($B$1506='Бланк для заполнения'!C12,'Бланк для заполнения'!I12),IF($C$1506='Бланк для заполнения'!D12,'Бланк для заполнения'!I12))</f>
        <v>0</v>
      </c>
      <c r="G1511" s="2">
        <f>IF(F1511=TRUE,'Бланк для заполнения'!I12,)</f>
        <v>0</v>
      </c>
      <c r="H1511" s="9"/>
      <c r="I1511" s="3"/>
      <c r="J1511"/>
      <c r="K1511"/>
      <c r="L1511"/>
      <c r="M1511"/>
      <c r="N1511"/>
      <c r="O1511"/>
      <c r="P1511"/>
    </row>
    <row r="1512" spans="1:16" ht="12.75" hidden="1" customHeight="1" x14ac:dyDescent="0.2">
      <c r="A1512" s="4"/>
      <c r="B1512" s="171"/>
      <c r="C1512" s="2"/>
      <c r="D1512" s="2"/>
      <c r="E1512" s="172">
        <v>7</v>
      </c>
      <c r="F1512" s="2" t="b">
        <f>AND(IF($B$1506='Бланк для заполнения'!C13,'Бланк для заполнения'!I13),IF($C$1506='Бланк для заполнения'!D13,'Бланк для заполнения'!I13))</f>
        <v>0</v>
      </c>
      <c r="G1512" s="2">
        <f>IF(F1512=TRUE,'Бланк для заполнения'!I13,)</f>
        <v>0</v>
      </c>
      <c r="H1512" s="9"/>
      <c r="I1512" s="3"/>
      <c r="J1512"/>
      <c r="K1512"/>
      <c r="L1512"/>
      <c r="M1512"/>
      <c r="N1512"/>
      <c r="O1512"/>
      <c r="P1512"/>
    </row>
    <row r="1513" spans="1:16" ht="12.75" hidden="1" customHeight="1" x14ac:dyDescent="0.2">
      <c r="A1513" s="4"/>
      <c r="B1513" s="171"/>
      <c r="C1513" s="2"/>
      <c r="D1513" s="2"/>
      <c r="E1513" s="172">
        <v>8</v>
      </c>
      <c r="F1513" s="2" t="b">
        <f>AND(IF($B$1506='Бланк для заполнения'!C14,'Бланк для заполнения'!I14),IF($C$1506='Бланк для заполнения'!D14,'Бланк для заполнения'!I14))</f>
        <v>0</v>
      </c>
      <c r="G1513" s="2">
        <f>IF(F1513=TRUE,'Бланк для заполнения'!I14,)</f>
        <v>0</v>
      </c>
      <c r="H1513" s="9"/>
      <c r="I1513" s="3"/>
      <c r="J1513"/>
      <c r="K1513"/>
      <c r="L1513"/>
      <c r="M1513"/>
      <c r="N1513"/>
      <c r="O1513"/>
      <c r="P1513"/>
    </row>
    <row r="1514" spans="1:16" ht="12.75" hidden="1" customHeight="1" x14ac:dyDescent="0.2">
      <c r="A1514" s="4"/>
      <c r="B1514" s="171"/>
      <c r="C1514" s="2"/>
      <c r="D1514" s="2"/>
      <c r="E1514" s="172">
        <v>9</v>
      </c>
      <c r="F1514" s="2" t="b">
        <f>AND(IF($B$1506='Бланк для заполнения'!C15,'Бланк для заполнения'!I15),IF($C$1506='Бланк для заполнения'!D15,'Бланк для заполнения'!I15))</f>
        <v>0</v>
      </c>
      <c r="G1514" s="2">
        <f>IF(F1514=TRUE,'Бланк для заполнения'!I15,)</f>
        <v>0</v>
      </c>
      <c r="H1514" s="9"/>
      <c r="I1514" s="3"/>
      <c r="J1514"/>
      <c r="K1514"/>
      <c r="L1514"/>
      <c r="M1514"/>
      <c r="N1514"/>
      <c r="O1514"/>
      <c r="P1514"/>
    </row>
    <row r="1515" spans="1:16" ht="12.75" hidden="1" customHeight="1" x14ac:dyDescent="0.2">
      <c r="A1515" s="4"/>
      <c r="B1515" s="171"/>
      <c r="C1515" s="2"/>
      <c r="D1515" s="2"/>
      <c r="E1515" s="172">
        <v>10</v>
      </c>
      <c r="F1515" s="2" t="b">
        <f>AND(IF($B$1506='Бланк для заполнения'!C16,'Бланк для заполнения'!I16),IF($C$1506='Бланк для заполнения'!D16,'Бланк для заполнения'!I16))</f>
        <v>0</v>
      </c>
      <c r="G1515" s="2">
        <f>IF(F1515=TRUE,'Бланк для заполнения'!I16,)</f>
        <v>0</v>
      </c>
      <c r="H1515" s="9"/>
      <c r="I1515" s="3"/>
      <c r="J1515"/>
      <c r="K1515"/>
      <c r="L1515"/>
      <c r="M1515"/>
      <c r="N1515"/>
      <c r="O1515"/>
      <c r="P1515"/>
    </row>
    <row r="1516" spans="1:16" ht="12.75" hidden="1" customHeight="1" x14ac:dyDescent="0.2">
      <c r="A1516" s="4"/>
      <c r="B1516" s="171"/>
      <c r="C1516" s="2"/>
      <c r="D1516" s="2"/>
      <c r="E1516" s="172">
        <v>11</v>
      </c>
      <c r="F1516" s="2" t="b">
        <f>AND(IF($B$1506='Бланк для заполнения'!C17,'Бланк для заполнения'!I17),IF($C$1506='Бланк для заполнения'!D17,'Бланк для заполнения'!I17))</f>
        <v>0</v>
      </c>
      <c r="G1516" s="2">
        <f>IF(F1516=TRUE,'Бланк для заполнения'!I17,)</f>
        <v>0</v>
      </c>
      <c r="H1516" s="9"/>
      <c r="I1516" s="3"/>
      <c r="J1516"/>
      <c r="K1516"/>
      <c r="L1516"/>
      <c r="M1516"/>
      <c r="N1516"/>
      <c r="O1516"/>
      <c r="P1516"/>
    </row>
    <row r="1517" spans="1:16" ht="12.75" hidden="1" customHeight="1" x14ac:dyDescent="0.2">
      <c r="A1517" s="4"/>
      <c r="B1517" s="171"/>
      <c r="C1517" s="2"/>
      <c r="D1517" s="2"/>
      <c r="E1517" s="172">
        <v>12</v>
      </c>
      <c r="F1517" s="2" t="b">
        <f>AND(IF($B$1506='Бланк для заполнения'!C18,'Бланк для заполнения'!I18),IF($C$1506='Бланк для заполнения'!D18,'Бланк для заполнения'!I18))</f>
        <v>0</v>
      </c>
      <c r="G1517" s="2">
        <f>IF(F1517=TRUE,'Бланк для заполнения'!I18,)</f>
        <v>0</v>
      </c>
      <c r="H1517" s="9"/>
      <c r="I1517" s="3"/>
      <c r="J1517"/>
      <c r="K1517"/>
      <c r="L1517"/>
      <c r="M1517"/>
      <c r="N1517"/>
      <c r="O1517"/>
      <c r="P1517"/>
    </row>
    <row r="1518" spans="1:16" ht="12.75" hidden="1" customHeight="1" x14ac:dyDescent="0.2">
      <c r="A1518" s="4"/>
      <c r="B1518" s="171"/>
      <c r="C1518" s="2"/>
      <c r="D1518" s="2"/>
      <c r="E1518" s="172">
        <v>13</v>
      </c>
      <c r="F1518" s="2" t="b">
        <f>AND(IF($B$1506='Бланк для заполнения'!C19,'Бланк для заполнения'!I19),IF($C$1506='Бланк для заполнения'!D19,'Бланк для заполнения'!I19))</f>
        <v>0</v>
      </c>
      <c r="G1518" s="2">
        <f>IF(F1518=TRUE,'Бланк для заполнения'!I19,)</f>
        <v>0</v>
      </c>
      <c r="H1518" s="9"/>
      <c r="I1518" s="3"/>
      <c r="J1518"/>
      <c r="K1518"/>
      <c r="L1518"/>
      <c r="M1518"/>
      <c r="N1518"/>
      <c r="O1518"/>
      <c r="P1518"/>
    </row>
    <row r="1519" spans="1:16" ht="12.75" hidden="1" customHeight="1" x14ac:dyDescent="0.2">
      <c r="A1519" s="4"/>
      <c r="B1519" s="171"/>
      <c r="C1519" s="2"/>
      <c r="D1519" s="2"/>
      <c r="E1519" s="172">
        <v>14</v>
      </c>
      <c r="F1519" s="2" t="b">
        <f>AND(IF($B$1506='Бланк для заполнения'!C20,'Бланк для заполнения'!I20),IF($C$1506='Бланк для заполнения'!D20,'Бланк для заполнения'!I20))</f>
        <v>0</v>
      </c>
      <c r="G1519" s="2">
        <f>IF(F1519=TRUE,'Бланк для заполнения'!I20,)</f>
        <v>0</v>
      </c>
      <c r="H1519" s="9"/>
      <c r="I1519" s="3"/>
      <c r="J1519"/>
      <c r="K1519"/>
      <c r="L1519"/>
      <c r="M1519"/>
      <c r="N1519"/>
      <c r="O1519"/>
      <c r="P1519"/>
    </row>
    <row r="1520" spans="1:16" ht="12.75" hidden="1" customHeight="1" x14ac:dyDescent="0.2">
      <c r="A1520" s="4"/>
      <c r="B1520" s="171"/>
      <c r="C1520" s="2"/>
      <c r="D1520" s="2"/>
      <c r="E1520" s="172">
        <v>15</v>
      </c>
      <c r="F1520" s="2" t="b">
        <f>AND(IF($B$1506='Бланк для заполнения'!C21,'Бланк для заполнения'!I21),IF($C$1506='Бланк для заполнения'!D21,'Бланк для заполнения'!I21))</f>
        <v>0</v>
      </c>
      <c r="G1520" s="2">
        <f>IF(F1520=TRUE,'Бланк для заполнения'!I21,)</f>
        <v>0</v>
      </c>
      <c r="H1520" s="9"/>
      <c r="I1520" s="3"/>
      <c r="J1520"/>
      <c r="K1520"/>
      <c r="L1520"/>
      <c r="M1520"/>
      <c r="N1520"/>
      <c r="O1520"/>
      <c r="P1520"/>
    </row>
    <row r="1521" spans="1:16" ht="12.75" hidden="1" customHeight="1" x14ac:dyDescent="0.2">
      <c r="A1521" s="4"/>
      <c r="B1521" s="171"/>
      <c r="C1521" s="2"/>
      <c r="D1521" s="2"/>
      <c r="E1521" s="172">
        <v>16</v>
      </c>
      <c r="F1521" s="2" t="b">
        <f>AND(IF($B$1506='Бланк для заполнения'!C22,'Бланк для заполнения'!I22),IF($C$1506='Бланк для заполнения'!D22,'Бланк для заполнения'!I22))</f>
        <v>0</v>
      </c>
      <c r="G1521" s="2">
        <f>IF(F1521=TRUE,'Бланк для заполнения'!I22,)</f>
        <v>0</v>
      </c>
      <c r="H1521" s="9"/>
      <c r="I1521" s="3"/>
      <c r="J1521"/>
      <c r="K1521"/>
      <c r="L1521"/>
      <c r="M1521"/>
      <c r="N1521"/>
      <c r="O1521"/>
      <c r="P1521"/>
    </row>
    <row r="1522" spans="1:16" ht="12.75" hidden="1" customHeight="1" x14ac:dyDescent="0.2">
      <c r="A1522" s="4"/>
      <c r="B1522" s="171"/>
      <c r="C1522" s="2"/>
      <c r="D1522" s="2"/>
      <c r="E1522" s="172">
        <v>17</v>
      </c>
      <c r="F1522" s="2" t="b">
        <f>AND(IF($B$1506='Бланк для заполнения'!C23,'Бланк для заполнения'!I23),IF($C$1506='Бланк для заполнения'!D23,'Бланк для заполнения'!I23))</f>
        <v>0</v>
      </c>
      <c r="G1522" s="2">
        <f>IF(F1522=TRUE,'Бланк для заполнения'!I23,)</f>
        <v>0</v>
      </c>
      <c r="H1522" s="9"/>
      <c r="I1522" s="3"/>
      <c r="J1522"/>
      <c r="K1522"/>
      <c r="L1522"/>
      <c r="M1522"/>
      <c r="N1522"/>
      <c r="O1522"/>
      <c r="P1522"/>
    </row>
    <row r="1523" spans="1:16" ht="12.75" hidden="1" customHeight="1" x14ac:dyDescent="0.2">
      <c r="A1523" s="4"/>
      <c r="B1523" s="171"/>
      <c r="C1523" s="2"/>
      <c r="D1523" s="2"/>
      <c r="E1523" s="172">
        <v>18</v>
      </c>
      <c r="F1523" s="2" t="b">
        <f>AND(IF($B$1506='Бланк для заполнения'!C24,'Бланк для заполнения'!I24),IF($C$1506='Бланк для заполнения'!D24,'Бланк для заполнения'!I24))</f>
        <v>0</v>
      </c>
      <c r="G1523" s="2">
        <f>IF(F1523=TRUE,'Бланк для заполнения'!I24,)</f>
        <v>0</v>
      </c>
      <c r="H1523" s="9"/>
      <c r="I1523" s="3"/>
      <c r="J1523"/>
      <c r="K1523"/>
      <c r="L1523"/>
      <c r="M1523"/>
      <c r="N1523"/>
      <c r="O1523"/>
      <c r="P1523"/>
    </row>
    <row r="1524" spans="1:16" ht="12.75" hidden="1" customHeight="1" x14ac:dyDescent="0.2">
      <c r="A1524" s="4"/>
      <c r="B1524" s="171"/>
      <c r="C1524" s="2"/>
      <c r="D1524" s="2"/>
      <c r="E1524" s="172">
        <v>19</v>
      </c>
      <c r="F1524" s="2" t="b">
        <f>AND(IF($B$1506='Бланк для заполнения'!C25,'Бланк для заполнения'!I25),IF($C$1506='Бланк для заполнения'!D25,'Бланк для заполнения'!I25))</f>
        <v>0</v>
      </c>
      <c r="G1524" s="2">
        <f>IF(F1524=TRUE,'Бланк для заполнения'!I25,)</f>
        <v>0</v>
      </c>
      <c r="H1524" s="9"/>
      <c r="I1524" s="3"/>
      <c r="J1524"/>
      <c r="K1524"/>
      <c r="L1524"/>
      <c r="M1524"/>
      <c r="N1524"/>
      <c r="O1524"/>
      <c r="P1524"/>
    </row>
    <row r="1525" spans="1:16" ht="12.75" hidden="1" customHeight="1" x14ac:dyDescent="0.2">
      <c r="A1525" s="4"/>
      <c r="B1525" s="171"/>
      <c r="C1525" s="2"/>
      <c r="D1525" s="2"/>
      <c r="E1525" s="172">
        <v>20</v>
      </c>
      <c r="F1525" s="2" t="b">
        <f>AND(IF($B$1506='Бланк для заполнения'!C26,'Бланк для заполнения'!I26),IF($C$1506='Бланк для заполнения'!D26,'Бланк для заполнения'!I26))</f>
        <v>0</v>
      </c>
      <c r="G1525" s="2">
        <f>IF(F1525=TRUE,'Бланк для заполнения'!I26,)</f>
        <v>0</v>
      </c>
      <c r="H1525" s="9"/>
      <c r="I1525" s="3"/>
      <c r="J1525"/>
      <c r="K1525"/>
      <c r="L1525"/>
      <c r="M1525"/>
      <c r="N1525"/>
      <c r="O1525"/>
      <c r="P1525"/>
    </row>
    <row r="1526" spans="1:16" ht="12.75" hidden="1" customHeight="1" x14ac:dyDescent="0.2">
      <c r="A1526" s="4"/>
      <c r="B1526" s="171"/>
      <c r="C1526" s="2"/>
      <c r="D1526" s="2"/>
      <c r="E1526" s="172">
        <v>21</v>
      </c>
      <c r="F1526" s="2" t="b">
        <f>AND(IF($B$1506='Бланк для заполнения'!C27,'Бланк для заполнения'!I27),IF($C$1506='Бланк для заполнения'!D27,'Бланк для заполнения'!I27))</f>
        <v>0</v>
      </c>
      <c r="G1526" s="2">
        <f>IF(F1526=TRUE,'Бланк для заполнения'!I27,)</f>
        <v>0</v>
      </c>
      <c r="H1526" s="9"/>
      <c r="I1526" s="3"/>
      <c r="J1526"/>
      <c r="K1526"/>
      <c r="L1526"/>
      <c r="M1526"/>
      <c r="N1526"/>
      <c r="O1526"/>
      <c r="P1526"/>
    </row>
    <row r="1527" spans="1:16" ht="12.75" hidden="1" customHeight="1" x14ac:dyDescent="0.2">
      <c r="A1527" s="4"/>
      <c r="B1527" s="171"/>
      <c r="C1527" s="2"/>
      <c r="D1527" s="2"/>
      <c r="E1527" s="172">
        <v>22</v>
      </c>
      <c r="F1527" s="2" t="b">
        <f>AND(IF($B$1506='Бланк для заполнения'!C28,'Бланк для заполнения'!I28),IF($C$1506='Бланк для заполнения'!D28,'Бланк для заполнения'!I28))</f>
        <v>0</v>
      </c>
      <c r="G1527" s="2">
        <f>IF(F1527=TRUE,'Бланк для заполнения'!I28,)</f>
        <v>0</v>
      </c>
      <c r="H1527" s="9"/>
      <c r="I1527" s="3"/>
      <c r="J1527"/>
      <c r="K1527"/>
      <c r="L1527"/>
      <c r="M1527"/>
      <c r="N1527"/>
      <c r="O1527"/>
      <c r="P1527"/>
    </row>
    <row r="1528" spans="1:16" ht="12.75" hidden="1" customHeight="1" x14ac:dyDescent="0.2">
      <c r="A1528" s="4"/>
      <c r="B1528" s="171"/>
      <c r="C1528" s="2"/>
      <c r="D1528" s="2"/>
      <c r="E1528" s="172">
        <v>23</v>
      </c>
      <c r="F1528" s="2" t="b">
        <f>AND(IF($B$1506='Бланк для заполнения'!C29,'Бланк для заполнения'!I29),IF($C$1506='Бланк для заполнения'!D29,'Бланк для заполнения'!I29))</f>
        <v>0</v>
      </c>
      <c r="G1528" s="2">
        <f>IF(F1528=TRUE,'Бланк для заполнения'!I29,)</f>
        <v>0</v>
      </c>
      <c r="H1528" s="9"/>
      <c r="I1528" s="3"/>
      <c r="J1528"/>
      <c r="K1528"/>
      <c r="L1528"/>
      <c r="M1528"/>
      <c r="N1528"/>
      <c r="O1528"/>
      <c r="P1528"/>
    </row>
    <row r="1529" spans="1:16" ht="12.75" hidden="1" customHeight="1" x14ac:dyDescent="0.2">
      <c r="A1529" s="4"/>
      <c r="B1529" s="171"/>
      <c r="C1529" s="2"/>
      <c r="D1529" s="2"/>
      <c r="E1529" s="172">
        <v>24</v>
      </c>
      <c r="F1529" s="2" t="b">
        <f>AND(IF($B$1506='Бланк для заполнения'!C30,'Бланк для заполнения'!I30),IF($C$1506='Бланк для заполнения'!D30,'Бланк для заполнения'!I30))</f>
        <v>0</v>
      </c>
      <c r="G1529" s="2">
        <f>IF(F1529=TRUE,'Бланк для заполнения'!I30,)</f>
        <v>0</v>
      </c>
      <c r="H1529" s="9"/>
      <c r="I1529" s="3"/>
      <c r="J1529"/>
      <c r="K1529"/>
      <c r="L1529"/>
      <c r="M1529"/>
      <c r="N1529"/>
      <c r="O1529"/>
      <c r="P1529"/>
    </row>
    <row r="1530" spans="1:16" ht="12.75" hidden="1" customHeight="1" x14ac:dyDescent="0.2">
      <c r="A1530" s="4"/>
      <c r="B1530" s="171"/>
      <c r="C1530" s="2"/>
      <c r="D1530" s="2"/>
      <c r="E1530" s="172">
        <v>25</v>
      </c>
      <c r="F1530" s="2" t="b">
        <f>AND(IF($B$1506='Бланк для заполнения'!C31,'Бланк для заполнения'!I31),IF($C$1506='Бланк для заполнения'!D31,'Бланк для заполнения'!I31))</f>
        <v>0</v>
      </c>
      <c r="G1530" s="2">
        <f>IF(F1530=TRUE,'Бланк для заполнения'!I31,)</f>
        <v>0</v>
      </c>
      <c r="H1530" s="9"/>
      <c r="I1530" s="3"/>
      <c r="J1530"/>
      <c r="K1530"/>
      <c r="L1530"/>
      <c r="M1530"/>
      <c r="N1530"/>
      <c r="O1530"/>
      <c r="P1530"/>
    </row>
    <row r="1531" spans="1:16" ht="12.75" hidden="1" customHeight="1" x14ac:dyDescent="0.2">
      <c r="A1531" s="4"/>
      <c r="B1531" s="171"/>
      <c r="C1531" s="2"/>
      <c r="D1531" s="2"/>
      <c r="E1531" s="172">
        <v>26</v>
      </c>
      <c r="F1531" s="2" t="b">
        <f>AND(IF($B$1506='Бланк для заполнения'!C32,'Бланк для заполнения'!I32),IF($C$1506='Бланк для заполнения'!D32,'Бланк для заполнения'!I32))</f>
        <v>0</v>
      </c>
      <c r="G1531" s="2">
        <f>IF(F1531=TRUE,'Бланк для заполнения'!I32,)</f>
        <v>0</v>
      </c>
      <c r="H1531" s="9"/>
      <c r="I1531" s="3"/>
      <c r="J1531"/>
      <c r="K1531"/>
      <c r="L1531"/>
      <c r="M1531"/>
      <c r="N1531"/>
      <c r="O1531"/>
      <c r="P1531"/>
    </row>
    <row r="1532" spans="1:16" ht="12.75" hidden="1" customHeight="1" x14ac:dyDescent="0.2">
      <c r="A1532" s="4"/>
      <c r="B1532" s="171"/>
      <c r="C1532" s="2"/>
      <c r="D1532" s="2"/>
      <c r="E1532" s="172">
        <v>27</v>
      </c>
      <c r="F1532" s="2" t="b">
        <f>AND(IF($B$1506='Бланк для заполнения'!C33,'Бланк для заполнения'!I33),IF($C$1506='Бланк для заполнения'!D33,'Бланк для заполнения'!I33))</f>
        <v>0</v>
      </c>
      <c r="G1532" s="2">
        <f>IF(F1532=TRUE,'Бланк для заполнения'!I33,)</f>
        <v>0</v>
      </c>
      <c r="H1532" s="9"/>
      <c r="I1532" s="3"/>
      <c r="J1532"/>
      <c r="K1532"/>
      <c r="L1532"/>
      <c r="M1532"/>
      <c r="N1532"/>
      <c r="O1532"/>
      <c r="P1532"/>
    </row>
    <row r="1533" spans="1:16" ht="12.75" hidden="1" customHeight="1" x14ac:dyDescent="0.2">
      <c r="A1533" s="4"/>
      <c r="B1533" s="171"/>
      <c r="C1533" s="2"/>
      <c r="D1533" s="2"/>
      <c r="E1533" s="172">
        <v>28</v>
      </c>
      <c r="F1533" s="2" t="b">
        <f>AND(IF($B$1506='Бланк для заполнения'!C34,'Бланк для заполнения'!I34),IF($C$1506='Бланк для заполнения'!D34,'Бланк для заполнения'!I34))</f>
        <v>0</v>
      </c>
      <c r="G1533" s="2">
        <f>IF(F1533=TRUE,'Бланк для заполнения'!I34,)</f>
        <v>0</v>
      </c>
      <c r="H1533" s="9"/>
      <c r="I1533" s="3"/>
      <c r="J1533"/>
      <c r="K1533"/>
      <c r="L1533"/>
      <c r="M1533"/>
      <c r="N1533"/>
      <c r="O1533"/>
      <c r="P1533"/>
    </row>
    <row r="1534" spans="1:16" ht="12.75" hidden="1" customHeight="1" x14ac:dyDescent="0.2">
      <c r="A1534" s="4"/>
      <c r="B1534" s="171"/>
      <c r="C1534" s="2"/>
      <c r="D1534" s="2"/>
      <c r="E1534" s="172">
        <v>29</v>
      </c>
      <c r="F1534" s="2" t="b">
        <f>AND(IF($B$1506='Бланк для заполнения'!C35,'Бланк для заполнения'!I35),IF($C$1506='Бланк для заполнения'!D35,'Бланк для заполнения'!I35))</f>
        <v>0</v>
      </c>
      <c r="G1534" s="2">
        <f>IF(F1534=TRUE,'Бланк для заполнения'!I35,)</f>
        <v>0</v>
      </c>
      <c r="H1534" s="9"/>
      <c r="I1534" s="3"/>
      <c r="J1534"/>
      <c r="K1534"/>
      <c r="L1534"/>
      <c r="M1534"/>
      <c r="N1534"/>
      <c r="O1534"/>
      <c r="P1534"/>
    </row>
    <row r="1535" spans="1:16" ht="12.75" hidden="1" customHeight="1" x14ac:dyDescent="0.2">
      <c r="A1535" s="4"/>
      <c r="B1535" s="171"/>
      <c r="C1535" s="2"/>
      <c r="D1535" s="2"/>
      <c r="E1535" s="172">
        <v>30</v>
      </c>
      <c r="F1535" s="2" t="b">
        <f>AND(IF($B$1506='Бланк для заполнения'!C36,'Бланк для заполнения'!I36),IF($C$1506='Бланк для заполнения'!D36,'Бланк для заполнения'!I36))</f>
        <v>0</v>
      </c>
      <c r="G1535" s="2">
        <f>IF(F1535=TRUE,'Бланк для заполнения'!I36,)</f>
        <v>0</v>
      </c>
      <c r="H1535" s="9"/>
      <c r="I1535" s="3"/>
      <c r="J1535"/>
      <c r="K1535"/>
      <c r="L1535"/>
      <c r="M1535"/>
      <c r="N1535"/>
      <c r="O1535"/>
      <c r="P1535"/>
    </row>
    <row r="1536" spans="1:16" x14ac:dyDescent="0.2">
      <c r="A1536" s="18"/>
      <c r="B1536" s="182" t="s">
        <v>182</v>
      </c>
      <c r="C1536" s="183" t="s">
        <v>178</v>
      </c>
      <c r="D1536" s="183"/>
      <c r="E1536" s="180">
        <v>1</v>
      </c>
      <c r="F1536" s="181" t="b">
        <f>AND(IF($B$1536='Бланк для заполнения'!C7,'Бланк для заполнения'!I7),IF($C$1536='Бланк для заполнения'!D7,'Бланк для заполнения'!I7))</f>
        <v>0</v>
      </c>
      <c r="G1536" s="181">
        <f>IF(F1536=TRUE,'Бланк для заполнения'!I7,)</f>
        <v>0</v>
      </c>
      <c r="H1536" s="184">
        <f>CEILING((CEILING((SUM(G1536:G1565)),2950)/6000),0.5)</f>
        <v>0</v>
      </c>
      <c r="I1536" s="19"/>
    </row>
    <row r="1537" spans="1:16" ht="12.75" hidden="1" customHeight="1" x14ac:dyDescent="0.2">
      <c r="A1537" s="4"/>
      <c r="B1537" s="171"/>
      <c r="C1537" s="2"/>
      <c r="D1537" s="2"/>
      <c r="E1537" s="172">
        <v>2</v>
      </c>
      <c r="F1537" s="2" t="b">
        <f>AND(IF($B$1536='Бланк для заполнения'!C8,'Бланк для заполнения'!I8),IF($C$1536='Бланк для заполнения'!D8,'Бланк для заполнения'!I8))</f>
        <v>0</v>
      </c>
      <c r="G1537" s="2">
        <f>IF(F1537=TRUE,'Бланк для заполнения'!I8,)</f>
        <v>0</v>
      </c>
      <c r="H1537" s="9"/>
      <c r="I1537" s="3"/>
      <c r="J1537"/>
      <c r="K1537"/>
      <c r="L1537"/>
      <c r="M1537"/>
      <c r="N1537"/>
      <c r="O1537"/>
      <c r="P1537"/>
    </row>
    <row r="1538" spans="1:16" ht="12.75" hidden="1" customHeight="1" x14ac:dyDescent="0.2">
      <c r="A1538" s="4"/>
      <c r="B1538" s="171"/>
      <c r="C1538" s="2"/>
      <c r="D1538" s="2"/>
      <c r="E1538" s="172">
        <v>3</v>
      </c>
      <c r="F1538" s="2" t="b">
        <f>AND(IF($B$1536='Бланк для заполнения'!C9,'Бланк для заполнения'!I9),IF($C$1536='Бланк для заполнения'!D9,'Бланк для заполнения'!I9))</f>
        <v>0</v>
      </c>
      <c r="G1538" s="2">
        <f>IF(F1538=TRUE,'Бланк для заполнения'!I9,)</f>
        <v>0</v>
      </c>
      <c r="H1538" s="9"/>
      <c r="I1538" s="3"/>
      <c r="J1538"/>
      <c r="K1538"/>
      <c r="L1538"/>
      <c r="M1538"/>
      <c r="N1538"/>
      <c r="O1538"/>
      <c r="P1538"/>
    </row>
    <row r="1539" spans="1:16" ht="12.75" hidden="1" customHeight="1" x14ac:dyDescent="0.2">
      <c r="A1539" s="4"/>
      <c r="B1539" s="171"/>
      <c r="C1539" s="2"/>
      <c r="D1539" s="2"/>
      <c r="E1539" s="172">
        <v>4</v>
      </c>
      <c r="F1539" s="2" t="b">
        <f>AND(IF($B$1536='Бланк для заполнения'!C10,'Бланк для заполнения'!I10),IF($C$1536='Бланк для заполнения'!D10,'Бланк для заполнения'!I10))</f>
        <v>0</v>
      </c>
      <c r="G1539" s="2">
        <f>IF(F1539=TRUE,'Бланк для заполнения'!I10,)</f>
        <v>0</v>
      </c>
      <c r="H1539" s="9"/>
      <c r="I1539" s="3"/>
      <c r="J1539"/>
      <c r="K1539"/>
      <c r="L1539"/>
      <c r="M1539"/>
      <c r="N1539"/>
      <c r="O1539"/>
      <c r="P1539"/>
    </row>
    <row r="1540" spans="1:16" ht="12.75" hidden="1" customHeight="1" x14ac:dyDescent="0.2">
      <c r="A1540" s="4"/>
      <c r="B1540" s="171"/>
      <c r="C1540" s="2"/>
      <c r="D1540" s="2"/>
      <c r="E1540" s="172">
        <v>5</v>
      </c>
      <c r="F1540" s="2" t="b">
        <f>AND(IF($B$1536='Бланк для заполнения'!C11,'Бланк для заполнения'!I11),IF($C$1536='Бланк для заполнения'!D11,'Бланк для заполнения'!I11))</f>
        <v>0</v>
      </c>
      <c r="G1540" s="2">
        <f>IF(F1540=TRUE,'Бланк для заполнения'!I11,)</f>
        <v>0</v>
      </c>
      <c r="H1540" s="9"/>
      <c r="I1540" s="3"/>
      <c r="J1540"/>
      <c r="K1540"/>
      <c r="L1540"/>
      <c r="M1540"/>
      <c r="N1540"/>
      <c r="O1540"/>
      <c r="P1540"/>
    </row>
    <row r="1541" spans="1:16" ht="12.75" hidden="1" customHeight="1" x14ac:dyDescent="0.2">
      <c r="A1541" s="4"/>
      <c r="B1541" s="171"/>
      <c r="C1541" s="2"/>
      <c r="D1541" s="2"/>
      <c r="E1541" s="172">
        <v>6</v>
      </c>
      <c r="F1541" s="2" t="b">
        <f>AND(IF($B$1536='Бланк для заполнения'!C12,'Бланк для заполнения'!I12),IF($C$1536='Бланк для заполнения'!D12,'Бланк для заполнения'!I12))</f>
        <v>0</v>
      </c>
      <c r="G1541" s="2">
        <f>IF(F1541=TRUE,'Бланк для заполнения'!I12,)</f>
        <v>0</v>
      </c>
      <c r="H1541" s="9"/>
      <c r="I1541" s="3"/>
      <c r="J1541"/>
      <c r="K1541"/>
      <c r="L1541"/>
      <c r="M1541"/>
      <c r="N1541"/>
      <c r="O1541"/>
      <c r="P1541"/>
    </row>
    <row r="1542" spans="1:16" ht="12.75" hidden="1" customHeight="1" x14ac:dyDescent="0.2">
      <c r="A1542" s="4"/>
      <c r="B1542" s="171"/>
      <c r="C1542" s="2"/>
      <c r="D1542" s="2"/>
      <c r="E1542" s="172">
        <v>7</v>
      </c>
      <c r="F1542" s="2" t="b">
        <f>AND(IF($B$1536='Бланк для заполнения'!C13,'Бланк для заполнения'!I13),IF($C$1536='Бланк для заполнения'!D13,'Бланк для заполнения'!I13))</f>
        <v>0</v>
      </c>
      <c r="G1542" s="2">
        <f>IF(F1542=TRUE,'Бланк для заполнения'!I13,)</f>
        <v>0</v>
      </c>
      <c r="H1542" s="9"/>
      <c r="I1542" s="3"/>
      <c r="J1542"/>
      <c r="K1542"/>
      <c r="L1542"/>
      <c r="M1542"/>
      <c r="N1542"/>
      <c r="O1542"/>
      <c r="P1542"/>
    </row>
    <row r="1543" spans="1:16" ht="12.75" hidden="1" customHeight="1" x14ac:dyDescent="0.2">
      <c r="A1543" s="4"/>
      <c r="B1543" s="171"/>
      <c r="C1543" s="2"/>
      <c r="D1543" s="2"/>
      <c r="E1543" s="172">
        <v>8</v>
      </c>
      <c r="F1543" s="2" t="b">
        <f>AND(IF($B$1536='Бланк для заполнения'!C14,'Бланк для заполнения'!I14),IF($C$1536='Бланк для заполнения'!D14,'Бланк для заполнения'!I14))</f>
        <v>0</v>
      </c>
      <c r="G1543" s="2">
        <f>IF(F1543=TRUE,'Бланк для заполнения'!I14,)</f>
        <v>0</v>
      </c>
      <c r="H1543" s="9"/>
      <c r="I1543" s="3"/>
      <c r="J1543"/>
      <c r="K1543"/>
      <c r="L1543"/>
      <c r="M1543"/>
      <c r="N1543"/>
      <c r="O1543"/>
      <c r="P1543"/>
    </row>
    <row r="1544" spans="1:16" ht="12.75" hidden="1" customHeight="1" x14ac:dyDescent="0.2">
      <c r="A1544" s="4"/>
      <c r="B1544" s="171"/>
      <c r="C1544" s="2"/>
      <c r="D1544" s="2"/>
      <c r="E1544" s="172">
        <v>9</v>
      </c>
      <c r="F1544" s="2" t="b">
        <f>AND(IF($B$1536='Бланк для заполнения'!C15,'Бланк для заполнения'!I15),IF($C$1536='Бланк для заполнения'!D15,'Бланк для заполнения'!I15))</f>
        <v>0</v>
      </c>
      <c r="G1544" s="2">
        <f>IF(F1544=TRUE,'Бланк для заполнения'!I15,)</f>
        <v>0</v>
      </c>
      <c r="H1544" s="9"/>
      <c r="I1544" s="3"/>
      <c r="J1544"/>
      <c r="K1544"/>
      <c r="L1544"/>
      <c r="M1544"/>
      <c r="N1544"/>
      <c r="O1544"/>
      <c r="P1544"/>
    </row>
    <row r="1545" spans="1:16" ht="12.75" hidden="1" customHeight="1" x14ac:dyDescent="0.2">
      <c r="A1545" s="4"/>
      <c r="B1545" s="171"/>
      <c r="C1545" s="2"/>
      <c r="D1545" s="2"/>
      <c r="E1545" s="172">
        <v>10</v>
      </c>
      <c r="F1545" s="2" t="b">
        <f>AND(IF($B$1536='Бланк для заполнения'!C16,'Бланк для заполнения'!I16),IF($C$1536='Бланк для заполнения'!D16,'Бланк для заполнения'!I16))</f>
        <v>0</v>
      </c>
      <c r="G1545" s="2">
        <f>IF(F1545=TRUE,'Бланк для заполнения'!I16,)</f>
        <v>0</v>
      </c>
      <c r="H1545" s="9"/>
      <c r="I1545" s="3"/>
      <c r="J1545"/>
      <c r="K1545"/>
      <c r="L1545"/>
      <c r="M1545"/>
      <c r="N1545"/>
      <c r="O1545"/>
      <c r="P1545"/>
    </row>
    <row r="1546" spans="1:16" ht="12.75" hidden="1" customHeight="1" x14ac:dyDescent="0.2">
      <c r="A1546" s="4"/>
      <c r="B1546" s="171"/>
      <c r="C1546" s="2"/>
      <c r="D1546" s="2"/>
      <c r="E1546" s="172">
        <v>11</v>
      </c>
      <c r="F1546" s="2" t="b">
        <f>AND(IF($B$1536='Бланк для заполнения'!C17,'Бланк для заполнения'!I17),IF($C$1536='Бланк для заполнения'!D17,'Бланк для заполнения'!I17))</f>
        <v>0</v>
      </c>
      <c r="G1546" s="2">
        <f>IF(F1546=TRUE,'Бланк для заполнения'!I17,)</f>
        <v>0</v>
      </c>
      <c r="H1546" s="9"/>
      <c r="I1546" s="3"/>
      <c r="J1546"/>
      <c r="K1546"/>
      <c r="L1546"/>
      <c r="M1546"/>
      <c r="N1546"/>
      <c r="O1546"/>
      <c r="P1546"/>
    </row>
    <row r="1547" spans="1:16" ht="12.75" hidden="1" customHeight="1" x14ac:dyDescent="0.2">
      <c r="A1547" s="4"/>
      <c r="B1547" s="171"/>
      <c r="C1547" s="2"/>
      <c r="D1547" s="2"/>
      <c r="E1547" s="172">
        <v>12</v>
      </c>
      <c r="F1547" s="2" t="b">
        <f>AND(IF($B$1536='Бланк для заполнения'!C18,'Бланк для заполнения'!I18),IF($C$1536='Бланк для заполнения'!D18,'Бланк для заполнения'!I18))</f>
        <v>0</v>
      </c>
      <c r="G1547" s="2">
        <f>IF(F1547=TRUE,'Бланк для заполнения'!I18,)</f>
        <v>0</v>
      </c>
      <c r="H1547" s="9"/>
      <c r="I1547" s="3"/>
      <c r="J1547"/>
      <c r="K1547"/>
      <c r="L1547"/>
      <c r="M1547"/>
      <c r="N1547"/>
      <c r="O1547"/>
      <c r="P1547"/>
    </row>
    <row r="1548" spans="1:16" ht="12.75" hidden="1" customHeight="1" x14ac:dyDescent="0.2">
      <c r="A1548" s="4"/>
      <c r="B1548" s="171"/>
      <c r="C1548" s="2"/>
      <c r="D1548" s="2"/>
      <c r="E1548" s="172">
        <v>13</v>
      </c>
      <c r="F1548" s="2" t="b">
        <f>AND(IF($B$1536='Бланк для заполнения'!C19,'Бланк для заполнения'!I19),IF($C$1536='Бланк для заполнения'!D19,'Бланк для заполнения'!I19))</f>
        <v>0</v>
      </c>
      <c r="G1548" s="2">
        <f>IF(F1548=TRUE,'Бланк для заполнения'!I19,)</f>
        <v>0</v>
      </c>
      <c r="H1548" s="9"/>
      <c r="I1548" s="3"/>
      <c r="J1548"/>
      <c r="K1548"/>
      <c r="L1548"/>
      <c r="M1548"/>
      <c r="N1548"/>
      <c r="O1548"/>
      <c r="P1548"/>
    </row>
    <row r="1549" spans="1:16" ht="12.75" hidden="1" customHeight="1" x14ac:dyDescent="0.2">
      <c r="A1549" s="4"/>
      <c r="B1549" s="171"/>
      <c r="C1549" s="2"/>
      <c r="D1549" s="2"/>
      <c r="E1549" s="172">
        <v>14</v>
      </c>
      <c r="F1549" s="2" t="b">
        <f>AND(IF($B$1536='Бланк для заполнения'!C20,'Бланк для заполнения'!I20),IF($C$1536='Бланк для заполнения'!D20,'Бланк для заполнения'!I20))</f>
        <v>0</v>
      </c>
      <c r="G1549" s="2">
        <f>IF(F1549=TRUE,'Бланк для заполнения'!I20,)</f>
        <v>0</v>
      </c>
      <c r="H1549" s="9"/>
      <c r="I1549" s="3"/>
      <c r="J1549"/>
      <c r="K1549"/>
      <c r="L1549"/>
      <c r="M1549"/>
      <c r="N1549"/>
      <c r="O1549"/>
      <c r="P1549"/>
    </row>
    <row r="1550" spans="1:16" ht="12.75" hidden="1" customHeight="1" x14ac:dyDescent="0.2">
      <c r="A1550" s="4"/>
      <c r="B1550" s="171"/>
      <c r="C1550" s="2"/>
      <c r="D1550" s="2"/>
      <c r="E1550" s="172">
        <v>15</v>
      </c>
      <c r="F1550" s="2" t="b">
        <f>AND(IF($B$1536='Бланк для заполнения'!C21,'Бланк для заполнения'!I21),IF($C$1536='Бланк для заполнения'!D21,'Бланк для заполнения'!I21))</f>
        <v>0</v>
      </c>
      <c r="G1550" s="2">
        <f>IF(F1550=TRUE,'Бланк для заполнения'!I21,)</f>
        <v>0</v>
      </c>
      <c r="H1550" s="9"/>
      <c r="I1550" s="3"/>
      <c r="J1550"/>
      <c r="K1550"/>
      <c r="L1550"/>
      <c r="M1550"/>
      <c r="N1550"/>
      <c r="O1550"/>
      <c r="P1550"/>
    </row>
    <row r="1551" spans="1:16" ht="12.75" hidden="1" customHeight="1" x14ac:dyDescent="0.2">
      <c r="A1551" s="4"/>
      <c r="B1551" s="171"/>
      <c r="C1551" s="2"/>
      <c r="D1551" s="2"/>
      <c r="E1551" s="172">
        <v>16</v>
      </c>
      <c r="F1551" s="2" t="b">
        <f>AND(IF($B$1536='Бланк для заполнения'!C22,'Бланк для заполнения'!I22),IF($C$1536='Бланк для заполнения'!D22,'Бланк для заполнения'!I22))</f>
        <v>0</v>
      </c>
      <c r="G1551" s="2">
        <f>IF(F1551=TRUE,'Бланк для заполнения'!I22,)</f>
        <v>0</v>
      </c>
      <c r="H1551" s="9"/>
      <c r="I1551" s="3"/>
      <c r="J1551"/>
      <c r="K1551"/>
      <c r="L1551"/>
      <c r="M1551"/>
      <c r="N1551"/>
      <c r="O1551"/>
      <c r="P1551"/>
    </row>
    <row r="1552" spans="1:16" ht="12.75" hidden="1" customHeight="1" x14ac:dyDescent="0.2">
      <c r="A1552" s="4"/>
      <c r="B1552" s="171"/>
      <c r="C1552" s="2"/>
      <c r="D1552" s="2"/>
      <c r="E1552" s="172">
        <v>17</v>
      </c>
      <c r="F1552" s="2" t="b">
        <f>AND(IF($B$1536='Бланк для заполнения'!C23,'Бланк для заполнения'!I23),IF($C$1536='Бланк для заполнения'!D23,'Бланк для заполнения'!I23))</f>
        <v>0</v>
      </c>
      <c r="G1552" s="2">
        <f>IF(F1552=TRUE,'Бланк для заполнения'!I23,)</f>
        <v>0</v>
      </c>
      <c r="H1552" s="9"/>
      <c r="I1552" s="3"/>
      <c r="J1552"/>
      <c r="K1552"/>
      <c r="L1552"/>
      <c r="M1552"/>
      <c r="N1552"/>
      <c r="O1552"/>
      <c r="P1552"/>
    </row>
    <row r="1553" spans="1:16" ht="12.75" hidden="1" customHeight="1" x14ac:dyDescent="0.2">
      <c r="A1553" s="4"/>
      <c r="B1553" s="171"/>
      <c r="C1553" s="2"/>
      <c r="D1553" s="2"/>
      <c r="E1553" s="172">
        <v>18</v>
      </c>
      <c r="F1553" s="2" t="b">
        <f>AND(IF($B$1536='Бланк для заполнения'!C24,'Бланк для заполнения'!I24),IF($C$1536='Бланк для заполнения'!D24,'Бланк для заполнения'!I24))</f>
        <v>0</v>
      </c>
      <c r="G1553" s="2">
        <f>IF(F1553=TRUE,'Бланк для заполнения'!I24,)</f>
        <v>0</v>
      </c>
      <c r="H1553" s="9"/>
      <c r="I1553" s="3"/>
      <c r="J1553"/>
      <c r="K1553"/>
      <c r="L1553"/>
      <c r="M1553"/>
      <c r="N1553"/>
      <c r="O1553"/>
      <c r="P1553"/>
    </row>
    <row r="1554" spans="1:16" ht="12.75" hidden="1" customHeight="1" x14ac:dyDescent="0.2">
      <c r="A1554" s="4"/>
      <c r="B1554" s="171"/>
      <c r="C1554" s="2"/>
      <c r="D1554" s="2"/>
      <c r="E1554" s="172">
        <v>19</v>
      </c>
      <c r="F1554" s="2" t="b">
        <f>AND(IF($B$1536='Бланк для заполнения'!C25,'Бланк для заполнения'!I25),IF($C$1536='Бланк для заполнения'!D25,'Бланк для заполнения'!I25))</f>
        <v>0</v>
      </c>
      <c r="G1554" s="2">
        <f>IF(F1554=TRUE,'Бланк для заполнения'!I25,)</f>
        <v>0</v>
      </c>
      <c r="H1554" s="9"/>
      <c r="I1554" s="3"/>
      <c r="J1554"/>
      <c r="K1554"/>
      <c r="L1554"/>
      <c r="M1554"/>
      <c r="N1554"/>
      <c r="O1554"/>
      <c r="P1554"/>
    </row>
    <row r="1555" spans="1:16" ht="12.75" hidden="1" customHeight="1" x14ac:dyDescent="0.2">
      <c r="A1555" s="4"/>
      <c r="B1555" s="171"/>
      <c r="C1555" s="2"/>
      <c r="D1555" s="2"/>
      <c r="E1555" s="172">
        <v>20</v>
      </c>
      <c r="F1555" s="2" t="b">
        <f>AND(IF($B$1536='Бланк для заполнения'!C26,'Бланк для заполнения'!I26),IF($C$1536='Бланк для заполнения'!D26,'Бланк для заполнения'!I26))</f>
        <v>0</v>
      </c>
      <c r="G1555" s="2">
        <f>IF(F1555=TRUE,'Бланк для заполнения'!I26,)</f>
        <v>0</v>
      </c>
      <c r="H1555" s="9"/>
      <c r="I1555" s="3"/>
      <c r="J1555"/>
      <c r="K1555"/>
      <c r="L1555"/>
      <c r="M1555"/>
      <c r="N1555"/>
      <c r="O1555"/>
      <c r="P1555"/>
    </row>
    <row r="1556" spans="1:16" ht="12.75" hidden="1" customHeight="1" x14ac:dyDescent="0.2">
      <c r="A1556" s="4"/>
      <c r="B1556" s="171"/>
      <c r="C1556" s="2"/>
      <c r="D1556" s="2"/>
      <c r="E1556" s="172">
        <v>21</v>
      </c>
      <c r="F1556" s="2" t="b">
        <f>AND(IF($B$1536='Бланк для заполнения'!C27,'Бланк для заполнения'!I27),IF($C$1536='Бланк для заполнения'!D27,'Бланк для заполнения'!I27))</f>
        <v>0</v>
      </c>
      <c r="G1556" s="2">
        <f>IF(F1556=TRUE,'Бланк для заполнения'!I27,)</f>
        <v>0</v>
      </c>
      <c r="H1556" s="9"/>
      <c r="I1556" s="3"/>
      <c r="J1556"/>
      <c r="K1556"/>
      <c r="L1556"/>
      <c r="M1556"/>
      <c r="N1556"/>
      <c r="O1556"/>
      <c r="P1556"/>
    </row>
    <row r="1557" spans="1:16" ht="12.75" hidden="1" customHeight="1" x14ac:dyDescent="0.2">
      <c r="A1557" s="4"/>
      <c r="B1557" s="171"/>
      <c r="C1557" s="2"/>
      <c r="D1557" s="2"/>
      <c r="E1557" s="172">
        <v>22</v>
      </c>
      <c r="F1557" s="2" t="b">
        <f>AND(IF($B$1536='Бланк для заполнения'!C28,'Бланк для заполнения'!I28),IF($C$1536='Бланк для заполнения'!D28,'Бланк для заполнения'!I28))</f>
        <v>0</v>
      </c>
      <c r="G1557" s="2">
        <f>IF(F1557=TRUE,'Бланк для заполнения'!I28,)</f>
        <v>0</v>
      </c>
      <c r="H1557" s="9"/>
      <c r="I1557" s="3"/>
      <c r="J1557"/>
      <c r="K1557"/>
      <c r="L1557"/>
      <c r="M1557"/>
      <c r="N1557"/>
      <c r="O1557"/>
      <c r="P1557"/>
    </row>
    <row r="1558" spans="1:16" ht="12.75" hidden="1" customHeight="1" x14ac:dyDescent="0.2">
      <c r="A1558" s="4"/>
      <c r="B1558" s="171"/>
      <c r="C1558" s="2"/>
      <c r="D1558" s="2"/>
      <c r="E1558" s="172">
        <v>23</v>
      </c>
      <c r="F1558" s="2" t="b">
        <f>AND(IF($B$1536='Бланк для заполнения'!C29,'Бланк для заполнения'!I29),IF($C$1536='Бланк для заполнения'!D29,'Бланк для заполнения'!I29))</f>
        <v>0</v>
      </c>
      <c r="G1558" s="2">
        <f>IF(F1558=TRUE,'Бланк для заполнения'!I29,)</f>
        <v>0</v>
      </c>
      <c r="H1558" s="9"/>
      <c r="I1558" s="3"/>
      <c r="J1558"/>
      <c r="K1558"/>
      <c r="L1558"/>
      <c r="M1558"/>
      <c r="N1558"/>
      <c r="O1558"/>
      <c r="P1558"/>
    </row>
    <row r="1559" spans="1:16" ht="12.75" hidden="1" customHeight="1" x14ac:dyDescent="0.2">
      <c r="A1559" s="4"/>
      <c r="B1559" s="171"/>
      <c r="C1559" s="2"/>
      <c r="D1559" s="2"/>
      <c r="E1559" s="172">
        <v>24</v>
      </c>
      <c r="F1559" s="2" t="b">
        <f>AND(IF($B$1536='Бланк для заполнения'!C30,'Бланк для заполнения'!I30),IF($C$1536='Бланк для заполнения'!D30,'Бланк для заполнения'!I30))</f>
        <v>0</v>
      </c>
      <c r="G1559" s="2">
        <f>IF(F1559=TRUE,'Бланк для заполнения'!I30,)</f>
        <v>0</v>
      </c>
      <c r="H1559" s="9"/>
      <c r="I1559" s="3"/>
      <c r="J1559"/>
      <c r="K1559"/>
      <c r="L1559"/>
      <c r="M1559"/>
      <c r="N1559"/>
      <c r="O1559"/>
      <c r="P1559"/>
    </row>
    <row r="1560" spans="1:16" ht="12.75" hidden="1" customHeight="1" x14ac:dyDescent="0.2">
      <c r="A1560" s="4"/>
      <c r="B1560" s="171"/>
      <c r="C1560" s="2"/>
      <c r="D1560" s="2"/>
      <c r="E1560" s="172">
        <v>25</v>
      </c>
      <c r="F1560" s="2" t="b">
        <f>AND(IF($B$1536='Бланк для заполнения'!C31,'Бланк для заполнения'!I31),IF($C$1536='Бланк для заполнения'!D31,'Бланк для заполнения'!I31))</f>
        <v>0</v>
      </c>
      <c r="G1560" s="2">
        <f>IF(F1560=TRUE,'Бланк для заполнения'!I31,)</f>
        <v>0</v>
      </c>
      <c r="H1560" s="9"/>
      <c r="I1560" s="3"/>
      <c r="J1560"/>
      <c r="K1560"/>
      <c r="L1560"/>
      <c r="M1560"/>
      <c r="N1560"/>
      <c r="O1560"/>
      <c r="P1560"/>
    </row>
    <row r="1561" spans="1:16" ht="12.75" hidden="1" customHeight="1" x14ac:dyDescent="0.2">
      <c r="A1561" s="4"/>
      <c r="B1561" s="171"/>
      <c r="C1561" s="2"/>
      <c r="D1561" s="2"/>
      <c r="E1561" s="172">
        <v>26</v>
      </c>
      <c r="F1561" s="2" t="b">
        <f>AND(IF($B$1536='Бланк для заполнения'!C32,'Бланк для заполнения'!I32),IF($C$1536='Бланк для заполнения'!D32,'Бланк для заполнения'!I32))</f>
        <v>0</v>
      </c>
      <c r="G1561" s="2">
        <f>IF(F1561=TRUE,'Бланк для заполнения'!I32,)</f>
        <v>0</v>
      </c>
      <c r="H1561" s="9"/>
      <c r="I1561" s="3"/>
      <c r="J1561"/>
      <c r="K1561"/>
      <c r="L1561"/>
      <c r="M1561"/>
      <c r="N1561"/>
      <c r="O1561"/>
      <c r="P1561"/>
    </row>
    <row r="1562" spans="1:16" ht="12.75" hidden="1" customHeight="1" x14ac:dyDescent="0.2">
      <c r="A1562" s="4"/>
      <c r="B1562" s="171"/>
      <c r="C1562" s="2"/>
      <c r="D1562" s="2"/>
      <c r="E1562" s="172">
        <v>27</v>
      </c>
      <c r="F1562" s="2" t="b">
        <f>AND(IF($B$1536='Бланк для заполнения'!C33,'Бланк для заполнения'!I33),IF($C$1536='Бланк для заполнения'!D33,'Бланк для заполнения'!I33))</f>
        <v>0</v>
      </c>
      <c r="G1562" s="2">
        <f>IF(F1562=TRUE,'Бланк для заполнения'!I33,)</f>
        <v>0</v>
      </c>
      <c r="H1562" s="9"/>
      <c r="I1562" s="3"/>
      <c r="J1562"/>
      <c r="K1562"/>
      <c r="L1562"/>
      <c r="M1562"/>
      <c r="N1562"/>
      <c r="O1562"/>
      <c r="P1562"/>
    </row>
    <row r="1563" spans="1:16" ht="12.75" hidden="1" customHeight="1" x14ac:dyDescent="0.2">
      <c r="A1563" s="4"/>
      <c r="B1563" s="171"/>
      <c r="C1563" s="2"/>
      <c r="D1563" s="2"/>
      <c r="E1563" s="172">
        <v>28</v>
      </c>
      <c r="F1563" s="2" t="b">
        <f>AND(IF($B$1536='Бланк для заполнения'!C34,'Бланк для заполнения'!I34),IF($C$1536='Бланк для заполнения'!D34,'Бланк для заполнения'!I34))</f>
        <v>0</v>
      </c>
      <c r="G1563" s="2">
        <f>IF(F1563=TRUE,'Бланк для заполнения'!I34,)</f>
        <v>0</v>
      </c>
      <c r="H1563" s="9"/>
      <c r="I1563" s="3"/>
      <c r="J1563"/>
      <c r="K1563"/>
      <c r="L1563"/>
      <c r="M1563"/>
      <c r="N1563"/>
      <c r="O1563"/>
      <c r="P1563"/>
    </row>
    <row r="1564" spans="1:16" ht="12.75" hidden="1" customHeight="1" x14ac:dyDescent="0.2">
      <c r="A1564" s="4"/>
      <c r="B1564" s="171"/>
      <c r="C1564" s="2"/>
      <c r="D1564" s="2"/>
      <c r="E1564" s="172">
        <v>29</v>
      </c>
      <c r="F1564" s="2" t="b">
        <f>AND(IF($B$1536='Бланк для заполнения'!C35,'Бланк для заполнения'!I35),IF($C$1536='Бланк для заполнения'!D35,'Бланк для заполнения'!I35))</f>
        <v>0</v>
      </c>
      <c r="G1564" s="2">
        <f>IF(F1564=TRUE,'Бланк для заполнения'!I35,)</f>
        <v>0</v>
      </c>
      <c r="H1564" s="9"/>
      <c r="I1564" s="3"/>
      <c r="J1564"/>
      <c r="K1564"/>
      <c r="L1564"/>
      <c r="M1564"/>
      <c r="N1564"/>
      <c r="O1564"/>
      <c r="P1564"/>
    </row>
    <row r="1565" spans="1:16" ht="12.75" hidden="1" customHeight="1" x14ac:dyDescent="0.2">
      <c r="A1565" s="4"/>
      <c r="B1565" s="171"/>
      <c r="C1565" s="2"/>
      <c r="D1565" s="2"/>
      <c r="E1565" s="172">
        <v>30</v>
      </c>
      <c r="F1565" s="2" t="b">
        <f>AND(IF($B$1536='Бланк для заполнения'!C36,'Бланк для заполнения'!I36),IF($C$1536='Бланк для заполнения'!D36,'Бланк для заполнения'!I36))</f>
        <v>0</v>
      </c>
      <c r="G1565" s="2">
        <f>IF(F1565=TRUE,'Бланк для заполнения'!I36,)</f>
        <v>0</v>
      </c>
      <c r="H1565" s="9"/>
      <c r="I1565" s="3"/>
      <c r="J1565"/>
      <c r="K1565"/>
      <c r="L1565"/>
      <c r="M1565"/>
      <c r="N1565"/>
      <c r="O1565"/>
      <c r="P1565"/>
    </row>
    <row r="1566" spans="1:16" x14ac:dyDescent="0.2">
      <c r="A1566" s="18"/>
      <c r="B1566" s="182" t="s">
        <v>182</v>
      </c>
      <c r="C1566" s="183" t="s">
        <v>179</v>
      </c>
      <c r="D1566" s="183"/>
      <c r="E1566" s="180">
        <v>1</v>
      </c>
      <c r="F1566" s="181" t="b">
        <f>AND(IF($B$1566='Бланк для заполнения'!C7,'Бланк для заполнения'!I7),IF($C$1566='Бланк для заполнения'!D7,'Бланк для заполнения'!I7))</f>
        <v>0</v>
      </c>
      <c r="G1566" s="181">
        <f>IF(F1566=TRUE,'Бланк для заполнения'!I7,)</f>
        <v>0</v>
      </c>
      <c r="H1566" s="184">
        <f>CEILING((CEILING((SUM(G1566:G1595)),2950)/6000),0.5)</f>
        <v>0</v>
      </c>
      <c r="I1566" s="19"/>
    </row>
    <row r="1567" spans="1:16" ht="12.75" hidden="1" customHeight="1" x14ac:dyDescent="0.2">
      <c r="A1567" s="4"/>
      <c r="B1567" s="171"/>
      <c r="C1567" s="2"/>
      <c r="D1567" s="2"/>
      <c r="E1567" s="172">
        <v>2</v>
      </c>
      <c r="F1567" s="2" t="b">
        <f>AND(IF($B$1566='Бланк для заполнения'!C8,'Бланк для заполнения'!I8),IF($C$1566='Бланк для заполнения'!D8,'Бланк для заполнения'!I8))</f>
        <v>0</v>
      </c>
      <c r="G1567" s="2">
        <f>IF(F1567=TRUE,'Бланк для заполнения'!I8,)</f>
        <v>0</v>
      </c>
      <c r="H1567" s="9"/>
      <c r="I1567" s="3"/>
      <c r="J1567"/>
      <c r="K1567"/>
      <c r="L1567"/>
      <c r="M1567"/>
      <c r="N1567"/>
      <c r="O1567"/>
      <c r="P1567"/>
    </row>
    <row r="1568" spans="1:16" ht="12.75" hidden="1" customHeight="1" x14ac:dyDescent="0.2">
      <c r="A1568" s="4"/>
      <c r="B1568" s="171"/>
      <c r="C1568" s="2"/>
      <c r="D1568" s="2"/>
      <c r="E1568" s="172">
        <v>3</v>
      </c>
      <c r="F1568" s="2" t="b">
        <f>AND(IF($B$1566='Бланк для заполнения'!C9,'Бланк для заполнения'!I9),IF($C$1566='Бланк для заполнения'!D9,'Бланк для заполнения'!I9))</f>
        <v>0</v>
      </c>
      <c r="G1568" s="2">
        <f>IF(F1568=TRUE,'Бланк для заполнения'!I9,)</f>
        <v>0</v>
      </c>
      <c r="H1568" s="9"/>
      <c r="I1568" s="3"/>
      <c r="J1568"/>
      <c r="K1568"/>
      <c r="L1568"/>
      <c r="M1568"/>
      <c r="N1568"/>
      <c r="O1568"/>
      <c r="P1568"/>
    </row>
    <row r="1569" spans="1:16" ht="12.75" hidden="1" customHeight="1" x14ac:dyDescent="0.2">
      <c r="A1569" s="4"/>
      <c r="B1569" s="171"/>
      <c r="C1569" s="2"/>
      <c r="D1569" s="2"/>
      <c r="E1569" s="172">
        <v>4</v>
      </c>
      <c r="F1569" s="2" t="b">
        <f>AND(IF($B$1566='Бланк для заполнения'!C10,'Бланк для заполнения'!I10),IF($C$1566='Бланк для заполнения'!D10,'Бланк для заполнения'!I10))</f>
        <v>0</v>
      </c>
      <c r="G1569" s="2">
        <f>IF(F1569=TRUE,'Бланк для заполнения'!I10,)</f>
        <v>0</v>
      </c>
      <c r="H1569" s="9"/>
      <c r="I1569" s="3"/>
      <c r="J1569"/>
      <c r="K1569"/>
      <c r="L1569"/>
      <c r="M1569"/>
      <c r="N1569"/>
      <c r="O1569"/>
      <c r="P1569"/>
    </row>
    <row r="1570" spans="1:16" ht="12.75" hidden="1" customHeight="1" x14ac:dyDescent="0.2">
      <c r="A1570" s="4"/>
      <c r="B1570" s="171"/>
      <c r="C1570" s="2"/>
      <c r="D1570" s="2"/>
      <c r="E1570" s="172">
        <v>5</v>
      </c>
      <c r="F1570" s="2" t="b">
        <f>AND(IF($B$1566='Бланк для заполнения'!C11,'Бланк для заполнения'!I11),IF($C$1566='Бланк для заполнения'!D11,'Бланк для заполнения'!I11))</f>
        <v>0</v>
      </c>
      <c r="G1570" s="2">
        <f>IF(F1570=TRUE,'Бланк для заполнения'!I11,)</f>
        <v>0</v>
      </c>
      <c r="H1570" s="9"/>
      <c r="I1570" s="3"/>
      <c r="J1570"/>
      <c r="K1570"/>
      <c r="L1570"/>
      <c r="M1570"/>
      <c r="N1570"/>
      <c r="O1570"/>
      <c r="P1570"/>
    </row>
    <row r="1571" spans="1:16" ht="12.75" hidden="1" customHeight="1" x14ac:dyDescent="0.2">
      <c r="A1571" s="4"/>
      <c r="B1571" s="171"/>
      <c r="C1571" s="2"/>
      <c r="D1571" s="2"/>
      <c r="E1571" s="172">
        <v>6</v>
      </c>
      <c r="F1571" s="2" t="b">
        <f>AND(IF($B$1566='Бланк для заполнения'!C12,'Бланк для заполнения'!I12),IF($C$1566='Бланк для заполнения'!D12,'Бланк для заполнения'!I12))</f>
        <v>0</v>
      </c>
      <c r="G1571" s="2">
        <f>IF(F1571=TRUE,'Бланк для заполнения'!I12,)</f>
        <v>0</v>
      </c>
      <c r="H1571" s="9"/>
      <c r="I1571" s="3"/>
      <c r="J1571"/>
      <c r="K1571"/>
      <c r="L1571"/>
      <c r="M1571"/>
      <c r="N1571"/>
      <c r="O1571"/>
      <c r="P1571"/>
    </row>
    <row r="1572" spans="1:16" ht="12.75" hidden="1" customHeight="1" x14ac:dyDescent="0.2">
      <c r="A1572" s="4"/>
      <c r="B1572" s="171"/>
      <c r="C1572" s="2"/>
      <c r="D1572" s="2"/>
      <c r="E1572" s="172">
        <v>7</v>
      </c>
      <c r="F1572" s="2" t="b">
        <f>AND(IF($B$1566='Бланк для заполнения'!C13,'Бланк для заполнения'!I13),IF($C$1566='Бланк для заполнения'!D13,'Бланк для заполнения'!I13))</f>
        <v>0</v>
      </c>
      <c r="G1572" s="2">
        <f>IF(F1572=TRUE,'Бланк для заполнения'!I13,)</f>
        <v>0</v>
      </c>
      <c r="H1572" s="9"/>
      <c r="I1572" s="3"/>
      <c r="J1572"/>
      <c r="K1572"/>
      <c r="L1572"/>
      <c r="M1572"/>
      <c r="N1572"/>
      <c r="O1572"/>
      <c r="P1572"/>
    </row>
    <row r="1573" spans="1:16" ht="12.75" hidden="1" customHeight="1" x14ac:dyDescent="0.2">
      <c r="A1573" s="4"/>
      <c r="B1573" s="171"/>
      <c r="C1573" s="2"/>
      <c r="D1573" s="2"/>
      <c r="E1573" s="172">
        <v>8</v>
      </c>
      <c r="F1573" s="2" t="b">
        <f>AND(IF($B$1566='Бланк для заполнения'!C14,'Бланк для заполнения'!I14),IF($C$1566='Бланк для заполнения'!D14,'Бланк для заполнения'!I14))</f>
        <v>0</v>
      </c>
      <c r="G1573" s="2">
        <f>IF(F1573=TRUE,'Бланк для заполнения'!I14,)</f>
        <v>0</v>
      </c>
      <c r="H1573" s="9"/>
      <c r="I1573" s="3"/>
      <c r="J1573"/>
      <c r="K1573"/>
      <c r="L1573"/>
      <c r="M1573"/>
      <c r="N1573"/>
      <c r="O1573"/>
      <c r="P1573"/>
    </row>
    <row r="1574" spans="1:16" ht="12.75" hidden="1" customHeight="1" x14ac:dyDescent="0.2">
      <c r="A1574" s="4"/>
      <c r="B1574" s="171"/>
      <c r="C1574" s="2"/>
      <c r="D1574" s="2"/>
      <c r="E1574" s="172">
        <v>9</v>
      </c>
      <c r="F1574" s="2" t="b">
        <f>AND(IF($B$1566='Бланк для заполнения'!C15,'Бланк для заполнения'!I15),IF($C$1566='Бланк для заполнения'!D15,'Бланк для заполнения'!I15))</f>
        <v>0</v>
      </c>
      <c r="G1574" s="2">
        <f>IF(F1574=TRUE,'Бланк для заполнения'!I15,)</f>
        <v>0</v>
      </c>
      <c r="H1574" s="9"/>
      <c r="I1574" s="3"/>
      <c r="J1574"/>
      <c r="K1574"/>
      <c r="L1574"/>
      <c r="M1574"/>
      <c r="N1574"/>
      <c r="O1574"/>
      <c r="P1574"/>
    </row>
    <row r="1575" spans="1:16" ht="12.75" hidden="1" customHeight="1" x14ac:dyDescent="0.2">
      <c r="A1575" s="4"/>
      <c r="B1575" s="171"/>
      <c r="C1575" s="2"/>
      <c r="D1575" s="2"/>
      <c r="E1575" s="172">
        <v>10</v>
      </c>
      <c r="F1575" s="2" t="b">
        <f>AND(IF($B$1566='Бланк для заполнения'!C16,'Бланк для заполнения'!I16),IF($C$1566='Бланк для заполнения'!D16,'Бланк для заполнения'!I16))</f>
        <v>0</v>
      </c>
      <c r="G1575" s="2">
        <f>IF(F1575=TRUE,'Бланк для заполнения'!I16,)</f>
        <v>0</v>
      </c>
      <c r="H1575" s="9"/>
      <c r="I1575" s="3"/>
      <c r="J1575"/>
      <c r="K1575"/>
      <c r="L1575"/>
      <c r="M1575"/>
      <c r="N1575"/>
      <c r="O1575"/>
      <c r="P1575"/>
    </row>
    <row r="1576" spans="1:16" ht="12.75" hidden="1" customHeight="1" x14ac:dyDescent="0.2">
      <c r="A1576" s="4"/>
      <c r="B1576" s="171"/>
      <c r="C1576" s="2"/>
      <c r="D1576" s="2"/>
      <c r="E1576" s="172">
        <v>11</v>
      </c>
      <c r="F1576" s="2" t="b">
        <f>AND(IF($B$1566='Бланк для заполнения'!C17,'Бланк для заполнения'!I17),IF($C$1566='Бланк для заполнения'!D17,'Бланк для заполнения'!I17))</f>
        <v>0</v>
      </c>
      <c r="G1576" s="2">
        <f>IF(F1576=TRUE,'Бланк для заполнения'!I17,)</f>
        <v>0</v>
      </c>
      <c r="H1576" s="9"/>
      <c r="I1576" s="3"/>
      <c r="J1576"/>
      <c r="K1576"/>
      <c r="L1576"/>
      <c r="M1576"/>
      <c r="N1576"/>
      <c r="O1576"/>
      <c r="P1576"/>
    </row>
    <row r="1577" spans="1:16" ht="12.75" hidden="1" customHeight="1" x14ac:dyDescent="0.2">
      <c r="A1577" s="4"/>
      <c r="B1577" s="171"/>
      <c r="C1577" s="2"/>
      <c r="D1577" s="2"/>
      <c r="E1577" s="172">
        <v>12</v>
      </c>
      <c r="F1577" s="2" t="b">
        <f>AND(IF($B$1566='Бланк для заполнения'!C18,'Бланк для заполнения'!I18),IF($C$1566='Бланк для заполнения'!D18,'Бланк для заполнения'!I18))</f>
        <v>0</v>
      </c>
      <c r="G1577" s="2">
        <f>IF(F1577=TRUE,'Бланк для заполнения'!I18,)</f>
        <v>0</v>
      </c>
      <c r="H1577" s="9"/>
      <c r="I1577" s="3"/>
      <c r="J1577"/>
      <c r="K1577"/>
      <c r="L1577"/>
      <c r="M1577"/>
      <c r="N1577"/>
      <c r="O1577"/>
      <c r="P1577"/>
    </row>
    <row r="1578" spans="1:16" ht="12.75" hidden="1" customHeight="1" x14ac:dyDescent="0.2">
      <c r="A1578" s="4"/>
      <c r="B1578" s="171"/>
      <c r="C1578" s="2"/>
      <c r="D1578" s="2"/>
      <c r="E1578" s="172">
        <v>13</v>
      </c>
      <c r="F1578" s="2" t="b">
        <f>AND(IF($B$1566='Бланк для заполнения'!C19,'Бланк для заполнения'!I19),IF($C$1566='Бланк для заполнения'!D19,'Бланк для заполнения'!I19))</f>
        <v>0</v>
      </c>
      <c r="G1578" s="2">
        <f>IF(F1578=TRUE,'Бланк для заполнения'!I19,)</f>
        <v>0</v>
      </c>
      <c r="H1578" s="9"/>
      <c r="I1578" s="3"/>
      <c r="J1578"/>
      <c r="K1578"/>
      <c r="L1578"/>
      <c r="M1578"/>
      <c r="N1578"/>
      <c r="O1578"/>
      <c r="P1578"/>
    </row>
    <row r="1579" spans="1:16" ht="12.75" hidden="1" customHeight="1" x14ac:dyDescent="0.2">
      <c r="A1579" s="4"/>
      <c r="B1579" s="171"/>
      <c r="C1579" s="2"/>
      <c r="D1579" s="2"/>
      <c r="E1579" s="172">
        <v>14</v>
      </c>
      <c r="F1579" s="2" t="b">
        <f>AND(IF($B$1566='Бланк для заполнения'!C20,'Бланк для заполнения'!I20),IF($C$1566='Бланк для заполнения'!D20,'Бланк для заполнения'!I20))</f>
        <v>0</v>
      </c>
      <c r="G1579" s="2">
        <f>IF(F1579=TRUE,'Бланк для заполнения'!I20,)</f>
        <v>0</v>
      </c>
      <c r="H1579" s="9"/>
      <c r="I1579" s="3"/>
      <c r="J1579"/>
      <c r="K1579"/>
      <c r="L1579"/>
      <c r="M1579"/>
      <c r="N1579"/>
      <c r="O1579"/>
      <c r="P1579"/>
    </row>
    <row r="1580" spans="1:16" ht="12.75" hidden="1" customHeight="1" x14ac:dyDescent="0.2">
      <c r="A1580" s="4"/>
      <c r="B1580" s="171"/>
      <c r="C1580" s="2"/>
      <c r="D1580" s="2"/>
      <c r="E1580" s="172">
        <v>15</v>
      </c>
      <c r="F1580" s="2" t="b">
        <f>AND(IF($B$1566='Бланк для заполнения'!C21,'Бланк для заполнения'!I21),IF($C$1566='Бланк для заполнения'!D21,'Бланк для заполнения'!I21))</f>
        <v>0</v>
      </c>
      <c r="G1580" s="2">
        <f>IF(F1580=TRUE,'Бланк для заполнения'!I21,)</f>
        <v>0</v>
      </c>
      <c r="H1580" s="9"/>
      <c r="I1580" s="3"/>
      <c r="J1580"/>
      <c r="K1580"/>
      <c r="L1580"/>
      <c r="M1580"/>
      <c r="N1580"/>
      <c r="O1580"/>
      <c r="P1580"/>
    </row>
    <row r="1581" spans="1:16" ht="12.75" hidden="1" customHeight="1" x14ac:dyDescent="0.2">
      <c r="A1581" s="4"/>
      <c r="B1581" s="171"/>
      <c r="C1581" s="2"/>
      <c r="D1581" s="2"/>
      <c r="E1581" s="172">
        <v>16</v>
      </c>
      <c r="F1581" s="2" t="b">
        <f>AND(IF($B$1566='Бланк для заполнения'!C22,'Бланк для заполнения'!I22),IF($C$1566='Бланк для заполнения'!D22,'Бланк для заполнения'!I22))</f>
        <v>0</v>
      </c>
      <c r="G1581" s="2">
        <f>IF(F1581=TRUE,'Бланк для заполнения'!I22,)</f>
        <v>0</v>
      </c>
      <c r="H1581" s="9"/>
      <c r="I1581" s="3"/>
      <c r="J1581"/>
      <c r="K1581"/>
      <c r="L1581"/>
      <c r="M1581"/>
      <c r="N1581"/>
      <c r="O1581"/>
      <c r="P1581"/>
    </row>
    <row r="1582" spans="1:16" ht="12.75" hidden="1" customHeight="1" x14ac:dyDescent="0.2">
      <c r="A1582" s="4"/>
      <c r="B1582" s="171"/>
      <c r="C1582" s="2"/>
      <c r="D1582" s="2"/>
      <c r="E1582" s="172">
        <v>17</v>
      </c>
      <c r="F1582" s="2" t="b">
        <f>AND(IF($B$1566='Бланк для заполнения'!C23,'Бланк для заполнения'!I23),IF($C$1566='Бланк для заполнения'!D23,'Бланк для заполнения'!I23))</f>
        <v>0</v>
      </c>
      <c r="G1582" s="2">
        <f>IF(F1582=TRUE,'Бланк для заполнения'!I23,)</f>
        <v>0</v>
      </c>
      <c r="H1582" s="9"/>
      <c r="I1582" s="3"/>
      <c r="J1582"/>
      <c r="K1582"/>
      <c r="L1582"/>
      <c r="M1582"/>
      <c r="N1582"/>
      <c r="O1582"/>
      <c r="P1582"/>
    </row>
    <row r="1583" spans="1:16" ht="12.75" hidden="1" customHeight="1" x14ac:dyDescent="0.2">
      <c r="A1583" s="4"/>
      <c r="B1583" s="171"/>
      <c r="C1583" s="2"/>
      <c r="D1583" s="2"/>
      <c r="E1583" s="172">
        <v>18</v>
      </c>
      <c r="F1583" s="2" t="b">
        <f>AND(IF($B$1566='Бланк для заполнения'!C24,'Бланк для заполнения'!I24),IF($C$1566='Бланк для заполнения'!D24,'Бланк для заполнения'!I24))</f>
        <v>0</v>
      </c>
      <c r="G1583" s="2">
        <f>IF(F1583=TRUE,'Бланк для заполнения'!I24,)</f>
        <v>0</v>
      </c>
      <c r="H1583" s="9"/>
      <c r="I1583" s="3"/>
      <c r="J1583"/>
      <c r="K1583"/>
      <c r="L1583"/>
      <c r="M1583"/>
      <c r="N1583"/>
      <c r="O1583"/>
      <c r="P1583"/>
    </row>
    <row r="1584" spans="1:16" ht="12.75" hidden="1" customHeight="1" x14ac:dyDescent="0.2">
      <c r="A1584" s="4"/>
      <c r="B1584" s="171"/>
      <c r="C1584" s="2"/>
      <c r="D1584" s="2"/>
      <c r="E1584" s="172">
        <v>19</v>
      </c>
      <c r="F1584" s="2" t="b">
        <f>AND(IF($B$1566='Бланк для заполнения'!C25,'Бланк для заполнения'!I25),IF($C$1566='Бланк для заполнения'!D25,'Бланк для заполнения'!I25))</f>
        <v>0</v>
      </c>
      <c r="G1584" s="2">
        <f>IF(F1584=TRUE,'Бланк для заполнения'!I25,)</f>
        <v>0</v>
      </c>
      <c r="H1584" s="9"/>
      <c r="I1584" s="3"/>
      <c r="J1584"/>
      <c r="K1584"/>
      <c r="L1584"/>
      <c r="M1584"/>
      <c r="N1584"/>
      <c r="O1584"/>
      <c r="P1584"/>
    </row>
    <row r="1585" spans="1:16" ht="12.75" hidden="1" customHeight="1" x14ac:dyDescent="0.2">
      <c r="A1585" s="4"/>
      <c r="B1585" s="171"/>
      <c r="C1585" s="2"/>
      <c r="D1585" s="2"/>
      <c r="E1585" s="172">
        <v>20</v>
      </c>
      <c r="F1585" s="2" t="b">
        <f>AND(IF($B$1566='Бланк для заполнения'!C26,'Бланк для заполнения'!I26),IF($C$1566='Бланк для заполнения'!D26,'Бланк для заполнения'!I26))</f>
        <v>0</v>
      </c>
      <c r="G1585" s="2">
        <f>IF(F1585=TRUE,'Бланк для заполнения'!I26,)</f>
        <v>0</v>
      </c>
      <c r="H1585" s="9"/>
      <c r="I1585" s="3"/>
      <c r="J1585"/>
      <c r="K1585"/>
      <c r="L1585"/>
      <c r="M1585"/>
      <c r="N1585"/>
      <c r="O1585"/>
      <c r="P1585"/>
    </row>
    <row r="1586" spans="1:16" ht="12.75" hidden="1" customHeight="1" x14ac:dyDescent="0.2">
      <c r="A1586" s="4"/>
      <c r="B1586" s="171"/>
      <c r="C1586" s="2"/>
      <c r="D1586" s="2"/>
      <c r="E1586" s="172">
        <v>21</v>
      </c>
      <c r="F1586" s="2" t="b">
        <f>AND(IF($B$1566='Бланк для заполнения'!C27,'Бланк для заполнения'!I27),IF($C$1566='Бланк для заполнения'!D27,'Бланк для заполнения'!I27))</f>
        <v>0</v>
      </c>
      <c r="G1586" s="2">
        <f>IF(F1586=TRUE,'Бланк для заполнения'!I27,)</f>
        <v>0</v>
      </c>
      <c r="H1586" s="9"/>
      <c r="I1586" s="3"/>
      <c r="J1586"/>
      <c r="K1586"/>
      <c r="L1586"/>
      <c r="M1586"/>
      <c r="N1586"/>
      <c r="O1586"/>
      <c r="P1586"/>
    </row>
    <row r="1587" spans="1:16" ht="12.75" hidden="1" customHeight="1" x14ac:dyDescent="0.2">
      <c r="A1587" s="4"/>
      <c r="B1587" s="171"/>
      <c r="C1587" s="2"/>
      <c r="D1587" s="2"/>
      <c r="E1587" s="172">
        <v>22</v>
      </c>
      <c r="F1587" s="2" t="b">
        <f>AND(IF($B$1566='Бланк для заполнения'!C28,'Бланк для заполнения'!I28),IF($C$1566='Бланк для заполнения'!D28,'Бланк для заполнения'!I28))</f>
        <v>0</v>
      </c>
      <c r="G1587" s="2">
        <f>IF(F1587=TRUE,'Бланк для заполнения'!I28,)</f>
        <v>0</v>
      </c>
      <c r="H1587" s="9"/>
      <c r="I1587" s="3"/>
      <c r="J1587"/>
      <c r="K1587"/>
      <c r="L1587"/>
      <c r="M1587"/>
      <c r="N1587"/>
      <c r="O1587"/>
      <c r="P1587"/>
    </row>
    <row r="1588" spans="1:16" ht="12.75" hidden="1" customHeight="1" x14ac:dyDescent="0.2">
      <c r="A1588" s="4"/>
      <c r="B1588" s="171"/>
      <c r="C1588" s="2"/>
      <c r="D1588" s="2"/>
      <c r="E1588" s="172">
        <v>23</v>
      </c>
      <c r="F1588" s="2" t="b">
        <f>AND(IF($B$1566='Бланк для заполнения'!C29,'Бланк для заполнения'!I29),IF($C$1566='Бланк для заполнения'!D29,'Бланк для заполнения'!I29))</f>
        <v>0</v>
      </c>
      <c r="G1588" s="2">
        <f>IF(F1588=TRUE,'Бланк для заполнения'!I29,)</f>
        <v>0</v>
      </c>
      <c r="H1588" s="9"/>
      <c r="I1588" s="3"/>
      <c r="J1588"/>
      <c r="K1588"/>
      <c r="L1588"/>
      <c r="M1588"/>
      <c r="N1588"/>
      <c r="O1588"/>
      <c r="P1588"/>
    </row>
    <row r="1589" spans="1:16" ht="12.75" hidden="1" customHeight="1" x14ac:dyDescent="0.2">
      <c r="A1589" s="4"/>
      <c r="B1589" s="171"/>
      <c r="C1589" s="2"/>
      <c r="D1589" s="2"/>
      <c r="E1589" s="172">
        <v>24</v>
      </c>
      <c r="F1589" s="2" t="b">
        <f>AND(IF($B$1566='Бланк для заполнения'!C30,'Бланк для заполнения'!I30),IF($C$1566='Бланк для заполнения'!D30,'Бланк для заполнения'!I30))</f>
        <v>0</v>
      </c>
      <c r="G1589" s="2">
        <f>IF(F1589=TRUE,'Бланк для заполнения'!I30,)</f>
        <v>0</v>
      </c>
      <c r="H1589" s="9"/>
      <c r="I1589" s="3"/>
      <c r="J1589"/>
      <c r="K1589"/>
      <c r="L1589"/>
      <c r="M1589"/>
      <c r="N1589"/>
      <c r="O1589"/>
      <c r="P1589"/>
    </row>
    <row r="1590" spans="1:16" ht="12.75" hidden="1" customHeight="1" x14ac:dyDescent="0.2">
      <c r="A1590" s="4"/>
      <c r="B1590" s="171"/>
      <c r="C1590" s="2"/>
      <c r="D1590" s="2"/>
      <c r="E1590" s="172">
        <v>25</v>
      </c>
      <c r="F1590" s="2" t="b">
        <f>AND(IF($B$1566='Бланк для заполнения'!C31,'Бланк для заполнения'!I31),IF($C$1566='Бланк для заполнения'!D31,'Бланк для заполнения'!I31))</f>
        <v>0</v>
      </c>
      <c r="G1590" s="2">
        <f>IF(F1590=TRUE,'Бланк для заполнения'!I31,)</f>
        <v>0</v>
      </c>
      <c r="H1590" s="9"/>
      <c r="I1590" s="3"/>
      <c r="J1590"/>
      <c r="K1590"/>
      <c r="L1590"/>
      <c r="M1590"/>
      <c r="N1590"/>
      <c r="O1590"/>
      <c r="P1590"/>
    </row>
    <row r="1591" spans="1:16" ht="12.75" hidden="1" customHeight="1" x14ac:dyDescent="0.2">
      <c r="A1591" s="4"/>
      <c r="B1591" s="171"/>
      <c r="C1591" s="2"/>
      <c r="D1591" s="2"/>
      <c r="E1591" s="172">
        <v>26</v>
      </c>
      <c r="F1591" s="2" t="b">
        <f>AND(IF($B$1566='Бланк для заполнения'!C32,'Бланк для заполнения'!I32),IF($C$1566='Бланк для заполнения'!D32,'Бланк для заполнения'!I32))</f>
        <v>0</v>
      </c>
      <c r="G1591" s="2">
        <f>IF(F1591=TRUE,'Бланк для заполнения'!I32,)</f>
        <v>0</v>
      </c>
      <c r="H1591" s="9"/>
      <c r="I1591" s="3"/>
      <c r="J1591"/>
      <c r="K1591"/>
      <c r="L1591"/>
      <c r="M1591"/>
      <c r="N1591"/>
      <c r="O1591"/>
      <c r="P1591"/>
    </row>
    <row r="1592" spans="1:16" ht="12.75" hidden="1" customHeight="1" x14ac:dyDescent="0.2">
      <c r="A1592" s="4"/>
      <c r="B1592" s="171"/>
      <c r="C1592" s="2"/>
      <c r="D1592" s="2"/>
      <c r="E1592" s="172">
        <v>27</v>
      </c>
      <c r="F1592" s="2" t="b">
        <f>AND(IF($B$1566='Бланк для заполнения'!C33,'Бланк для заполнения'!I33),IF($C$1566='Бланк для заполнения'!D33,'Бланк для заполнения'!I33))</f>
        <v>0</v>
      </c>
      <c r="G1592" s="2">
        <f>IF(F1592=TRUE,'Бланк для заполнения'!I33,)</f>
        <v>0</v>
      </c>
      <c r="H1592" s="9"/>
      <c r="I1592" s="3"/>
      <c r="J1592"/>
      <c r="K1592"/>
      <c r="L1592"/>
      <c r="M1592"/>
      <c r="N1592"/>
      <c r="O1592"/>
      <c r="P1592"/>
    </row>
    <row r="1593" spans="1:16" ht="12.75" hidden="1" customHeight="1" x14ac:dyDescent="0.2">
      <c r="A1593" s="4"/>
      <c r="B1593" s="171"/>
      <c r="C1593" s="2"/>
      <c r="D1593" s="2"/>
      <c r="E1593" s="172">
        <v>28</v>
      </c>
      <c r="F1593" s="2" t="b">
        <f>AND(IF($B$1566='Бланк для заполнения'!C34,'Бланк для заполнения'!I34),IF($C$1566='Бланк для заполнения'!D34,'Бланк для заполнения'!I34))</f>
        <v>0</v>
      </c>
      <c r="G1593" s="2">
        <f>IF(F1593=TRUE,'Бланк для заполнения'!I34,)</f>
        <v>0</v>
      </c>
      <c r="H1593" s="9"/>
      <c r="I1593" s="3"/>
      <c r="J1593"/>
      <c r="K1593"/>
      <c r="L1593"/>
      <c r="M1593"/>
      <c r="N1593"/>
      <c r="O1593"/>
      <c r="P1593"/>
    </row>
    <row r="1594" spans="1:16" ht="12.75" hidden="1" customHeight="1" x14ac:dyDescent="0.2">
      <c r="A1594" s="4"/>
      <c r="B1594" s="171"/>
      <c r="C1594" s="2"/>
      <c r="D1594" s="2"/>
      <c r="E1594" s="172">
        <v>29</v>
      </c>
      <c r="F1594" s="2" t="b">
        <f>AND(IF($B$1566='Бланк для заполнения'!C35,'Бланк для заполнения'!I35),IF($C$1566='Бланк для заполнения'!D35,'Бланк для заполнения'!I35))</f>
        <v>0</v>
      </c>
      <c r="G1594" s="2">
        <f>IF(F1594=TRUE,'Бланк для заполнения'!I35,)</f>
        <v>0</v>
      </c>
      <c r="H1594" s="9"/>
      <c r="I1594" s="3"/>
      <c r="J1594"/>
      <c r="K1594"/>
      <c r="L1594"/>
      <c r="M1594"/>
      <c r="N1594"/>
      <c r="O1594"/>
      <c r="P1594"/>
    </row>
    <row r="1595" spans="1:16" ht="12.75" hidden="1" customHeight="1" x14ac:dyDescent="0.2">
      <c r="A1595" s="4"/>
      <c r="B1595" s="171"/>
      <c r="C1595" s="2"/>
      <c r="D1595" s="2"/>
      <c r="E1595" s="172">
        <v>30</v>
      </c>
      <c r="F1595" s="2" t="b">
        <f>AND(IF($B$1566='Бланк для заполнения'!C36,'Бланк для заполнения'!I36),IF($C$1566='Бланк для заполнения'!D36,'Бланк для заполнения'!I36))</f>
        <v>0</v>
      </c>
      <c r="G1595" s="2">
        <f>IF(F1595=TRUE,'Бланк для заполнения'!I36,)</f>
        <v>0</v>
      </c>
      <c r="H1595" s="9"/>
      <c r="I1595" s="3"/>
      <c r="J1595"/>
      <c r="K1595"/>
      <c r="L1595"/>
      <c r="M1595"/>
      <c r="N1595"/>
      <c r="O1595"/>
      <c r="P1595"/>
    </row>
    <row r="1596" spans="1:16" x14ac:dyDescent="0.2">
      <c r="A1596" s="4"/>
      <c r="B1596" s="182" t="s">
        <v>182</v>
      </c>
      <c r="C1596" s="183" t="s">
        <v>184</v>
      </c>
      <c r="D1596" s="183"/>
      <c r="E1596" s="180">
        <v>1</v>
      </c>
      <c r="F1596" s="181" t="b">
        <f>AND(IF($B$1596='Бланк для заполнения'!C7,'Бланк для заполнения'!I7),IF($C$1596='Бланк для заполнения'!D7,'Бланк для заполнения'!I7))</f>
        <v>0</v>
      </c>
      <c r="G1596" s="181">
        <f>IF(F1596=TRUE,'Бланк для заполнения'!I7,)</f>
        <v>0</v>
      </c>
      <c r="H1596" s="184">
        <f>CEILING((CEILING((SUM(G1596:G1625)),2950)/6000),0.5)</f>
        <v>0</v>
      </c>
      <c r="I1596" s="3"/>
      <c r="J1596"/>
      <c r="K1596"/>
      <c r="L1596"/>
      <c r="M1596"/>
      <c r="N1596"/>
      <c r="O1596"/>
      <c r="P1596"/>
    </row>
    <row r="1597" spans="1:16" ht="12.75" hidden="1" customHeight="1" x14ac:dyDescent="0.2">
      <c r="A1597" s="4"/>
      <c r="B1597" s="171"/>
      <c r="C1597" s="2"/>
      <c r="D1597" s="2"/>
      <c r="E1597" s="172">
        <v>2</v>
      </c>
      <c r="F1597" s="2" t="b">
        <f>AND(IF($B$1596='Бланк для заполнения'!C8,'Бланк для заполнения'!I8),IF($C$1596='Бланк для заполнения'!D8,'Бланк для заполнения'!I8))</f>
        <v>0</v>
      </c>
      <c r="G1597" s="2">
        <f>IF(F1597=TRUE,'Бланк для заполнения'!I8,)</f>
        <v>0</v>
      </c>
      <c r="H1597" s="9"/>
      <c r="I1597" s="3"/>
      <c r="J1597"/>
      <c r="K1597"/>
      <c r="L1597"/>
      <c r="M1597"/>
      <c r="N1597"/>
      <c r="O1597"/>
      <c r="P1597"/>
    </row>
    <row r="1598" spans="1:16" ht="12.75" hidden="1" customHeight="1" x14ac:dyDescent="0.2">
      <c r="A1598" s="4"/>
      <c r="B1598" s="171"/>
      <c r="C1598" s="2"/>
      <c r="D1598" s="2"/>
      <c r="E1598" s="172">
        <v>3</v>
      </c>
      <c r="F1598" s="2" t="b">
        <f>AND(IF($B$1596='Бланк для заполнения'!C9,'Бланк для заполнения'!I9),IF($C$1596='Бланк для заполнения'!D9,'Бланк для заполнения'!I9))</f>
        <v>0</v>
      </c>
      <c r="G1598" s="2">
        <f>IF(F1598=TRUE,'Бланк для заполнения'!I9,)</f>
        <v>0</v>
      </c>
      <c r="H1598" s="9"/>
      <c r="I1598" s="3"/>
      <c r="J1598"/>
      <c r="K1598"/>
      <c r="L1598"/>
      <c r="M1598"/>
      <c r="N1598"/>
      <c r="O1598"/>
      <c r="P1598"/>
    </row>
    <row r="1599" spans="1:16" ht="12.75" hidden="1" customHeight="1" x14ac:dyDescent="0.2">
      <c r="A1599" s="4"/>
      <c r="B1599" s="171"/>
      <c r="C1599" s="2"/>
      <c r="D1599" s="2"/>
      <c r="E1599" s="172">
        <v>4</v>
      </c>
      <c r="F1599" s="2" t="b">
        <f>AND(IF($B$1596='Бланк для заполнения'!C10,'Бланк для заполнения'!I10),IF($C$1596='Бланк для заполнения'!D10,'Бланк для заполнения'!I10))</f>
        <v>0</v>
      </c>
      <c r="G1599" s="2">
        <f>IF(F1599=TRUE,'Бланк для заполнения'!I10,)</f>
        <v>0</v>
      </c>
      <c r="H1599" s="9"/>
      <c r="I1599" s="3"/>
      <c r="J1599"/>
      <c r="K1599"/>
      <c r="L1599"/>
      <c r="M1599"/>
      <c r="N1599"/>
      <c r="O1599"/>
      <c r="P1599"/>
    </row>
    <row r="1600" spans="1:16" ht="12.75" hidden="1" customHeight="1" x14ac:dyDescent="0.2">
      <c r="A1600" s="4"/>
      <c r="B1600" s="171"/>
      <c r="C1600" s="2"/>
      <c r="D1600" s="2"/>
      <c r="E1600" s="172">
        <v>5</v>
      </c>
      <c r="F1600" s="2" t="b">
        <f>AND(IF($B$1596='Бланк для заполнения'!C11,'Бланк для заполнения'!I11),IF($C$1596='Бланк для заполнения'!D11,'Бланк для заполнения'!I11))</f>
        <v>0</v>
      </c>
      <c r="G1600" s="2">
        <f>IF(F1600=TRUE,'Бланк для заполнения'!I11,)</f>
        <v>0</v>
      </c>
      <c r="H1600" s="9"/>
      <c r="I1600" s="3"/>
      <c r="J1600"/>
      <c r="K1600"/>
      <c r="L1600"/>
      <c r="M1600"/>
      <c r="N1600"/>
      <c r="O1600"/>
      <c r="P1600"/>
    </row>
    <row r="1601" spans="1:16" ht="12.75" hidden="1" customHeight="1" x14ac:dyDescent="0.2">
      <c r="A1601" s="4"/>
      <c r="B1601" s="171"/>
      <c r="C1601" s="2"/>
      <c r="D1601" s="2"/>
      <c r="E1601" s="172">
        <v>6</v>
      </c>
      <c r="F1601" s="2" t="b">
        <f>AND(IF($B$1596='Бланк для заполнения'!C12,'Бланк для заполнения'!I12),IF($C$1596='Бланк для заполнения'!D12,'Бланк для заполнения'!I12))</f>
        <v>0</v>
      </c>
      <c r="G1601" s="2">
        <f>IF(F1601=TRUE,'Бланк для заполнения'!I12,)</f>
        <v>0</v>
      </c>
      <c r="H1601" s="9"/>
      <c r="I1601" s="3"/>
      <c r="J1601"/>
      <c r="K1601"/>
      <c r="L1601"/>
      <c r="M1601"/>
      <c r="N1601"/>
      <c r="O1601"/>
      <c r="P1601"/>
    </row>
    <row r="1602" spans="1:16" ht="12.75" hidden="1" customHeight="1" x14ac:dyDescent="0.2">
      <c r="A1602" s="4"/>
      <c r="B1602" s="171"/>
      <c r="C1602" s="2"/>
      <c r="D1602" s="2"/>
      <c r="E1602" s="172">
        <v>7</v>
      </c>
      <c r="F1602" s="2" t="b">
        <f>AND(IF($B$1596='Бланк для заполнения'!C13,'Бланк для заполнения'!I13),IF($C$1596='Бланк для заполнения'!D13,'Бланк для заполнения'!I13))</f>
        <v>0</v>
      </c>
      <c r="G1602" s="2">
        <f>IF(F1602=TRUE,'Бланк для заполнения'!I13,)</f>
        <v>0</v>
      </c>
      <c r="H1602" s="9"/>
      <c r="I1602" s="3"/>
      <c r="J1602"/>
      <c r="K1602"/>
      <c r="L1602"/>
      <c r="M1602"/>
      <c r="N1602"/>
      <c r="O1602"/>
      <c r="P1602"/>
    </row>
    <row r="1603" spans="1:16" ht="12.75" hidden="1" customHeight="1" x14ac:dyDescent="0.2">
      <c r="A1603" s="4"/>
      <c r="B1603" s="171"/>
      <c r="C1603" s="2"/>
      <c r="D1603" s="2"/>
      <c r="E1603" s="172">
        <v>8</v>
      </c>
      <c r="F1603" s="2" t="b">
        <f>AND(IF($B$1596='Бланк для заполнения'!C14,'Бланк для заполнения'!I14),IF($C$1596='Бланк для заполнения'!D14,'Бланк для заполнения'!I14))</f>
        <v>0</v>
      </c>
      <c r="G1603" s="2">
        <f>IF(F1603=TRUE,'Бланк для заполнения'!I14,)</f>
        <v>0</v>
      </c>
      <c r="H1603" s="9"/>
      <c r="I1603" s="3"/>
      <c r="J1603"/>
      <c r="K1603"/>
      <c r="L1603"/>
      <c r="M1603"/>
      <c r="N1603"/>
      <c r="O1603"/>
      <c r="P1603"/>
    </row>
    <row r="1604" spans="1:16" ht="12.75" hidden="1" customHeight="1" x14ac:dyDescent="0.2">
      <c r="A1604" s="4"/>
      <c r="B1604" s="171"/>
      <c r="C1604" s="2"/>
      <c r="D1604" s="2"/>
      <c r="E1604" s="172">
        <v>9</v>
      </c>
      <c r="F1604" s="2" t="b">
        <f>AND(IF($B$1596='Бланк для заполнения'!C15,'Бланк для заполнения'!I15),IF($C$1596='Бланк для заполнения'!D15,'Бланк для заполнения'!I15))</f>
        <v>0</v>
      </c>
      <c r="G1604" s="2">
        <f>IF(F1604=TRUE,'Бланк для заполнения'!I15,)</f>
        <v>0</v>
      </c>
      <c r="H1604" s="9"/>
      <c r="I1604" s="3"/>
      <c r="J1604"/>
      <c r="K1604"/>
      <c r="L1604"/>
      <c r="M1604"/>
      <c r="N1604"/>
      <c r="O1604"/>
      <c r="P1604"/>
    </row>
    <row r="1605" spans="1:16" ht="12.75" hidden="1" customHeight="1" x14ac:dyDescent="0.2">
      <c r="A1605" s="4"/>
      <c r="B1605" s="171"/>
      <c r="C1605" s="2"/>
      <c r="D1605" s="2"/>
      <c r="E1605" s="172">
        <v>10</v>
      </c>
      <c r="F1605" s="2" t="b">
        <f>AND(IF($B$1596='Бланк для заполнения'!C16,'Бланк для заполнения'!I16),IF($C$1596='Бланк для заполнения'!D16,'Бланк для заполнения'!I16))</f>
        <v>0</v>
      </c>
      <c r="G1605" s="2">
        <f>IF(F1605=TRUE,'Бланк для заполнения'!I16,)</f>
        <v>0</v>
      </c>
      <c r="H1605" s="9"/>
      <c r="I1605" s="3"/>
      <c r="J1605"/>
      <c r="K1605"/>
      <c r="L1605"/>
      <c r="M1605"/>
      <c r="N1605"/>
      <c r="O1605"/>
      <c r="P1605"/>
    </row>
    <row r="1606" spans="1:16" ht="12.75" hidden="1" customHeight="1" x14ac:dyDescent="0.2">
      <c r="A1606" s="4"/>
      <c r="B1606" s="171"/>
      <c r="C1606" s="2"/>
      <c r="D1606" s="2"/>
      <c r="E1606" s="172">
        <v>11</v>
      </c>
      <c r="F1606" s="2" t="b">
        <f>AND(IF($B$1596='Бланк для заполнения'!C17,'Бланк для заполнения'!I17),IF($C$1596='Бланк для заполнения'!D17,'Бланк для заполнения'!I17))</f>
        <v>0</v>
      </c>
      <c r="G1606" s="2">
        <f>IF(F1606=TRUE,'Бланк для заполнения'!I17,)</f>
        <v>0</v>
      </c>
      <c r="H1606" s="9"/>
      <c r="I1606" s="3"/>
      <c r="J1606"/>
      <c r="K1606"/>
      <c r="L1606"/>
      <c r="M1606"/>
      <c r="N1606"/>
      <c r="O1606"/>
      <c r="P1606"/>
    </row>
    <row r="1607" spans="1:16" ht="12.75" hidden="1" customHeight="1" x14ac:dyDescent="0.2">
      <c r="A1607" s="4"/>
      <c r="B1607" s="171"/>
      <c r="C1607" s="2"/>
      <c r="D1607" s="2"/>
      <c r="E1607" s="172">
        <v>12</v>
      </c>
      <c r="F1607" s="2" t="b">
        <f>AND(IF($B$1596='Бланк для заполнения'!C18,'Бланк для заполнения'!I18),IF($C$1596='Бланк для заполнения'!D18,'Бланк для заполнения'!I18))</f>
        <v>0</v>
      </c>
      <c r="G1607" s="2">
        <f>IF(F1607=TRUE,'Бланк для заполнения'!I18,)</f>
        <v>0</v>
      </c>
      <c r="H1607" s="9"/>
      <c r="I1607" s="3"/>
      <c r="J1607"/>
      <c r="K1607"/>
      <c r="L1607"/>
      <c r="M1607"/>
      <c r="N1607"/>
      <c r="O1607"/>
      <c r="P1607"/>
    </row>
    <row r="1608" spans="1:16" ht="12.75" hidden="1" customHeight="1" x14ac:dyDescent="0.2">
      <c r="A1608" s="4"/>
      <c r="B1608" s="171"/>
      <c r="C1608" s="2"/>
      <c r="D1608" s="2"/>
      <c r="E1608" s="172">
        <v>13</v>
      </c>
      <c r="F1608" s="2" t="b">
        <f>AND(IF($B$1596='Бланк для заполнения'!C19,'Бланк для заполнения'!I19),IF($C$1596='Бланк для заполнения'!D19,'Бланк для заполнения'!I19))</f>
        <v>0</v>
      </c>
      <c r="G1608" s="2">
        <f>IF(F1608=TRUE,'Бланк для заполнения'!I19,)</f>
        <v>0</v>
      </c>
      <c r="H1608" s="9"/>
      <c r="I1608" s="3"/>
      <c r="J1608"/>
      <c r="K1608"/>
      <c r="L1608"/>
      <c r="M1608"/>
      <c r="N1608"/>
      <c r="O1608"/>
      <c r="P1608"/>
    </row>
    <row r="1609" spans="1:16" ht="12.75" hidden="1" customHeight="1" x14ac:dyDescent="0.2">
      <c r="A1609" s="4"/>
      <c r="B1609" s="171"/>
      <c r="C1609" s="2"/>
      <c r="D1609" s="2"/>
      <c r="E1609" s="172">
        <v>14</v>
      </c>
      <c r="F1609" s="2" t="b">
        <f>AND(IF($B$1596='Бланк для заполнения'!C20,'Бланк для заполнения'!I20),IF($C$1596='Бланк для заполнения'!D20,'Бланк для заполнения'!I20))</f>
        <v>0</v>
      </c>
      <c r="G1609" s="2">
        <f>IF(F1609=TRUE,'Бланк для заполнения'!I20,)</f>
        <v>0</v>
      </c>
      <c r="H1609" s="9"/>
      <c r="I1609" s="3"/>
      <c r="J1609"/>
      <c r="K1609"/>
      <c r="L1609"/>
      <c r="M1609"/>
      <c r="N1609"/>
      <c r="O1609"/>
      <c r="P1609"/>
    </row>
    <row r="1610" spans="1:16" ht="12.75" hidden="1" customHeight="1" x14ac:dyDescent="0.2">
      <c r="A1610" s="4"/>
      <c r="B1610" s="171"/>
      <c r="C1610" s="2"/>
      <c r="D1610" s="2"/>
      <c r="E1610" s="172">
        <v>15</v>
      </c>
      <c r="F1610" s="2" t="b">
        <f>AND(IF($B$1596='Бланк для заполнения'!C21,'Бланк для заполнения'!I21),IF($C$1596='Бланк для заполнения'!D21,'Бланк для заполнения'!I21))</f>
        <v>0</v>
      </c>
      <c r="G1610" s="2">
        <f>IF(F1610=TRUE,'Бланк для заполнения'!I21,)</f>
        <v>0</v>
      </c>
      <c r="H1610" s="9"/>
      <c r="I1610" s="3"/>
      <c r="J1610"/>
      <c r="K1610"/>
      <c r="L1610"/>
      <c r="M1610"/>
      <c r="N1610"/>
      <c r="O1610"/>
      <c r="P1610"/>
    </row>
    <row r="1611" spans="1:16" ht="12.75" hidden="1" customHeight="1" x14ac:dyDescent="0.2">
      <c r="A1611" s="4"/>
      <c r="B1611" s="171"/>
      <c r="C1611" s="2"/>
      <c r="D1611" s="2"/>
      <c r="E1611" s="172">
        <v>16</v>
      </c>
      <c r="F1611" s="2" t="b">
        <f>AND(IF($B$1596='Бланк для заполнения'!C22,'Бланк для заполнения'!I22),IF($C$1596='Бланк для заполнения'!D22,'Бланк для заполнения'!I22))</f>
        <v>0</v>
      </c>
      <c r="G1611" s="2">
        <f>IF(F1611=TRUE,'Бланк для заполнения'!I22,)</f>
        <v>0</v>
      </c>
      <c r="H1611" s="9"/>
      <c r="I1611" s="3"/>
      <c r="J1611"/>
      <c r="K1611"/>
      <c r="L1611"/>
      <c r="M1611"/>
      <c r="N1611"/>
      <c r="O1611"/>
      <c r="P1611"/>
    </row>
    <row r="1612" spans="1:16" ht="12.75" hidden="1" customHeight="1" x14ac:dyDescent="0.2">
      <c r="A1612" s="4"/>
      <c r="B1612" s="171"/>
      <c r="C1612" s="2"/>
      <c r="D1612" s="2"/>
      <c r="E1612" s="172">
        <v>17</v>
      </c>
      <c r="F1612" s="2" t="b">
        <f>AND(IF($B$1596='Бланк для заполнения'!C23,'Бланк для заполнения'!I23),IF($C$1596='Бланк для заполнения'!D23,'Бланк для заполнения'!I23))</f>
        <v>0</v>
      </c>
      <c r="G1612" s="2">
        <f>IF(F1612=TRUE,'Бланк для заполнения'!I23,)</f>
        <v>0</v>
      </c>
      <c r="H1612" s="9"/>
      <c r="I1612" s="3"/>
      <c r="J1612"/>
      <c r="K1612"/>
      <c r="L1612"/>
      <c r="M1612"/>
      <c r="N1612"/>
      <c r="O1612"/>
      <c r="P1612"/>
    </row>
    <row r="1613" spans="1:16" ht="12.75" hidden="1" customHeight="1" x14ac:dyDescent="0.2">
      <c r="A1613" s="4"/>
      <c r="B1613" s="171"/>
      <c r="C1613" s="2"/>
      <c r="D1613" s="2"/>
      <c r="E1613" s="172">
        <v>18</v>
      </c>
      <c r="F1613" s="2" t="b">
        <f>AND(IF($B$1596='Бланк для заполнения'!C24,'Бланк для заполнения'!I24),IF($C$1596='Бланк для заполнения'!D24,'Бланк для заполнения'!I24))</f>
        <v>0</v>
      </c>
      <c r="G1613" s="2">
        <f>IF(F1613=TRUE,'Бланк для заполнения'!I24,)</f>
        <v>0</v>
      </c>
      <c r="H1613" s="9"/>
      <c r="I1613" s="3"/>
      <c r="J1613"/>
      <c r="K1613"/>
      <c r="L1613"/>
      <c r="M1613"/>
      <c r="N1613"/>
      <c r="O1613"/>
      <c r="P1613"/>
    </row>
    <row r="1614" spans="1:16" ht="12.75" hidden="1" customHeight="1" x14ac:dyDescent="0.2">
      <c r="A1614" s="4"/>
      <c r="B1614" s="171"/>
      <c r="C1614" s="2"/>
      <c r="D1614" s="2"/>
      <c r="E1614" s="172">
        <v>19</v>
      </c>
      <c r="F1614" s="2" t="b">
        <f>AND(IF($B$1596='Бланк для заполнения'!C25,'Бланк для заполнения'!I25),IF($C$1596='Бланк для заполнения'!D25,'Бланк для заполнения'!I25))</f>
        <v>0</v>
      </c>
      <c r="G1614" s="2">
        <f>IF(F1614=TRUE,'Бланк для заполнения'!I25,)</f>
        <v>0</v>
      </c>
      <c r="H1614" s="9"/>
      <c r="I1614" s="3"/>
      <c r="J1614"/>
      <c r="K1614"/>
      <c r="L1614"/>
      <c r="M1614"/>
      <c r="N1614"/>
      <c r="O1614"/>
      <c r="P1614"/>
    </row>
    <row r="1615" spans="1:16" ht="12.75" hidden="1" customHeight="1" x14ac:dyDescent="0.2">
      <c r="A1615" s="4"/>
      <c r="B1615" s="171"/>
      <c r="C1615" s="2"/>
      <c r="D1615" s="2"/>
      <c r="E1615" s="172">
        <v>20</v>
      </c>
      <c r="F1615" s="2" t="b">
        <f>AND(IF($B$1596='Бланк для заполнения'!C26,'Бланк для заполнения'!I26),IF($C$1596='Бланк для заполнения'!D26,'Бланк для заполнения'!I26))</f>
        <v>0</v>
      </c>
      <c r="G1615" s="2">
        <f>IF(F1615=TRUE,'Бланк для заполнения'!I26,)</f>
        <v>0</v>
      </c>
      <c r="H1615" s="9"/>
      <c r="I1615" s="3"/>
      <c r="J1615"/>
      <c r="K1615"/>
      <c r="L1615"/>
      <c r="M1615"/>
      <c r="N1615"/>
      <c r="O1615"/>
      <c r="P1615"/>
    </row>
    <row r="1616" spans="1:16" ht="12.75" hidden="1" customHeight="1" x14ac:dyDescent="0.2">
      <c r="A1616" s="4"/>
      <c r="B1616" s="171"/>
      <c r="C1616" s="2"/>
      <c r="D1616" s="2"/>
      <c r="E1616" s="172">
        <v>21</v>
      </c>
      <c r="F1616" s="2" t="b">
        <f>AND(IF($B$1596='Бланк для заполнения'!C27,'Бланк для заполнения'!I27),IF($C$1596='Бланк для заполнения'!D27,'Бланк для заполнения'!I27))</f>
        <v>0</v>
      </c>
      <c r="G1616" s="2">
        <f>IF(F1616=TRUE,'Бланк для заполнения'!I27,)</f>
        <v>0</v>
      </c>
      <c r="H1616" s="9"/>
      <c r="I1616" s="3"/>
      <c r="J1616"/>
      <c r="K1616"/>
      <c r="L1616"/>
      <c r="M1616"/>
      <c r="N1616"/>
      <c r="O1616"/>
      <c r="P1616"/>
    </row>
    <row r="1617" spans="1:16" ht="12.75" hidden="1" customHeight="1" x14ac:dyDescent="0.2">
      <c r="A1617" s="4"/>
      <c r="B1617" s="171"/>
      <c r="C1617" s="2"/>
      <c r="D1617" s="2"/>
      <c r="E1617" s="172">
        <v>22</v>
      </c>
      <c r="F1617" s="2" t="b">
        <f>AND(IF($B$1596='Бланк для заполнения'!C28,'Бланк для заполнения'!I28),IF($C$1596='Бланк для заполнения'!D28,'Бланк для заполнения'!I28))</f>
        <v>0</v>
      </c>
      <c r="G1617" s="2">
        <f>IF(F1617=TRUE,'Бланк для заполнения'!I28,)</f>
        <v>0</v>
      </c>
      <c r="H1617" s="9"/>
      <c r="I1617" s="3"/>
      <c r="J1617"/>
      <c r="K1617"/>
      <c r="L1617"/>
      <c r="M1617"/>
      <c r="N1617"/>
      <c r="O1617"/>
      <c r="P1617"/>
    </row>
    <row r="1618" spans="1:16" ht="12.75" hidden="1" customHeight="1" x14ac:dyDescent="0.2">
      <c r="A1618" s="4"/>
      <c r="B1618" s="171"/>
      <c r="C1618" s="2"/>
      <c r="D1618" s="2"/>
      <c r="E1618" s="172">
        <v>23</v>
      </c>
      <c r="F1618" s="2" t="b">
        <f>AND(IF($B$1596='Бланк для заполнения'!C29,'Бланк для заполнения'!I29),IF($C$1596='Бланк для заполнения'!D29,'Бланк для заполнения'!I29))</f>
        <v>0</v>
      </c>
      <c r="G1618" s="2">
        <f>IF(F1618=TRUE,'Бланк для заполнения'!I29,)</f>
        <v>0</v>
      </c>
      <c r="H1618" s="9"/>
      <c r="I1618" s="3"/>
      <c r="J1618"/>
      <c r="K1618"/>
      <c r="L1618"/>
      <c r="M1618"/>
      <c r="N1618"/>
      <c r="O1618"/>
      <c r="P1618"/>
    </row>
    <row r="1619" spans="1:16" ht="12.75" hidden="1" customHeight="1" x14ac:dyDescent="0.2">
      <c r="A1619" s="4"/>
      <c r="B1619" s="171"/>
      <c r="C1619" s="2"/>
      <c r="D1619" s="2"/>
      <c r="E1619" s="172">
        <v>24</v>
      </c>
      <c r="F1619" s="2" t="b">
        <f>AND(IF($B$1596='Бланк для заполнения'!C30,'Бланк для заполнения'!I30),IF($C$1596='Бланк для заполнения'!D30,'Бланк для заполнения'!I30))</f>
        <v>0</v>
      </c>
      <c r="G1619" s="2">
        <f>IF(F1619=TRUE,'Бланк для заполнения'!I30,)</f>
        <v>0</v>
      </c>
      <c r="H1619" s="9"/>
      <c r="I1619" s="3"/>
      <c r="J1619"/>
      <c r="K1619"/>
      <c r="L1619"/>
      <c r="M1619"/>
      <c r="N1619"/>
      <c r="O1619"/>
      <c r="P1619"/>
    </row>
    <row r="1620" spans="1:16" ht="12.75" hidden="1" customHeight="1" x14ac:dyDescent="0.2">
      <c r="A1620" s="4"/>
      <c r="B1620" s="171"/>
      <c r="C1620" s="2"/>
      <c r="D1620" s="2"/>
      <c r="E1620" s="172">
        <v>25</v>
      </c>
      <c r="F1620" s="2" t="b">
        <f>AND(IF($B$1596='Бланк для заполнения'!C31,'Бланк для заполнения'!I31),IF($C$1596='Бланк для заполнения'!D31,'Бланк для заполнения'!I31))</f>
        <v>0</v>
      </c>
      <c r="G1620" s="2">
        <f>IF(F1620=TRUE,'Бланк для заполнения'!I31,)</f>
        <v>0</v>
      </c>
      <c r="H1620" s="9"/>
      <c r="I1620" s="3"/>
      <c r="J1620"/>
      <c r="K1620"/>
      <c r="L1620"/>
      <c r="M1620"/>
      <c r="N1620"/>
      <c r="O1620"/>
      <c r="P1620"/>
    </row>
    <row r="1621" spans="1:16" ht="12.75" hidden="1" customHeight="1" x14ac:dyDescent="0.2">
      <c r="A1621" s="4"/>
      <c r="B1621" s="171"/>
      <c r="C1621" s="2"/>
      <c r="D1621" s="2"/>
      <c r="E1621" s="172">
        <v>26</v>
      </c>
      <c r="F1621" s="2" t="b">
        <f>AND(IF($B$1596='Бланк для заполнения'!C32,'Бланк для заполнения'!I32),IF($C$1596='Бланк для заполнения'!D32,'Бланк для заполнения'!I32))</f>
        <v>0</v>
      </c>
      <c r="G1621" s="2">
        <f>IF(F1621=TRUE,'Бланк для заполнения'!I32,)</f>
        <v>0</v>
      </c>
      <c r="H1621" s="9"/>
      <c r="I1621" s="3"/>
      <c r="J1621"/>
      <c r="K1621"/>
      <c r="L1621"/>
      <c r="M1621"/>
      <c r="N1621"/>
      <c r="O1621"/>
      <c r="P1621"/>
    </row>
    <row r="1622" spans="1:16" ht="12.75" hidden="1" customHeight="1" x14ac:dyDescent="0.2">
      <c r="A1622" s="4"/>
      <c r="B1622" s="171"/>
      <c r="C1622" s="2"/>
      <c r="D1622" s="2"/>
      <c r="E1622" s="172">
        <v>27</v>
      </c>
      <c r="F1622" s="2" t="b">
        <f>AND(IF($B$1596='Бланк для заполнения'!C33,'Бланк для заполнения'!I33),IF($C$1596='Бланк для заполнения'!D33,'Бланк для заполнения'!I33))</f>
        <v>0</v>
      </c>
      <c r="G1622" s="2">
        <f>IF(F1622=TRUE,'Бланк для заполнения'!I33,)</f>
        <v>0</v>
      </c>
      <c r="H1622" s="9"/>
      <c r="I1622" s="3"/>
      <c r="J1622"/>
      <c r="K1622"/>
      <c r="L1622"/>
      <c r="M1622"/>
      <c r="N1622"/>
      <c r="O1622"/>
      <c r="P1622"/>
    </row>
    <row r="1623" spans="1:16" ht="12.75" hidden="1" customHeight="1" x14ac:dyDescent="0.2">
      <c r="A1623" s="4"/>
      <c r="B1623" s="171"/>
      <c r="C1623" s="2"/>
      <c r="D1623" s="2"/>
      <c r="E1623" s="172">
        <v>28</v>
      </c>
      <c r="F1623" s="2" t="b">
        <f>AND(IF($B$1596='Бланк для заполнения'!C34,'Бланк для заполнения'!I34),IF($C$1596='Бланк для заполнения'!D34,'Бланк для заполнения'!I34))</f>
        <v>0</v>
      </c>
      <c r="G1623" s="2">
        <f>IF(F1623=TRUE,'Бланк для заполнения'!I34,)</f>
        <v>0</v>
      </c>
      <c r="H1623" s="9"/>
      <c r="I1623" s="3"/>
      <c r="J1623"/>
      <c r="K1623"/>
      <c r="L1623"/>
      <c r="M1623"/>
      <c r="N1623"/>
      <c r="O1623"/>
      <c r="P1623"/>
    </row>
    <row r="1624" spans="1:16" ht="12.75" hidden="1" customHeight="1" x14ac:dyDescent="0.2">
      <c r="A1624" s="4"/>
      <c r="B1624" s="171"/>
      <c r="C1624" s="2"/>
      <c r="D1624" s="2"/>
      <c r="E1624" s="172">
        <v>29</v>
      </c>
      <c r="F1624" s="2" t="b">
        <f>AND(IF($B$1596='Бланк для заполнения'!C35,'Бланк для заполнения'!I35),IF($C$1596='Бланк для заполнения'!D35,'Бланк для заполнения'!I35))</f>
        <v>0</v>
      </c>
      <c r="G1624" s="2">
        <f>IF(F1624=TRUE,'Бланк для заполнения'!I35,)</f>
        <v>0</v>
      </c>
      <c r="H1624" s="9"/>
      <c r="I1624" s="3"/>
      <c r="J1624"/>
      <c r="K1624"/>
      <c r="L1624"/>
      <c r="M1624"/>
      <c r="N1624"/>
      <c r="O1624"/>
      <c r="P1624"/>
    </row>
    <row r="1625" spans="1:16" ht="12.75" hidden="1" customHeight="1" x14ac:dyDescent="0.2">
      <c r="A1625" s="4"/>
      <c r="B1625" s="171"/>
      <c r="C1625" s="2"/>
      <c r="D1625" s="2"/>
      <c r="E1625" s="172">
        <v>30</v>
      </c>
      <c r="F1625" s="2" t="b">
        <f>AND(IF($B$1596='Бланк для заполнения'!C36,'Бланк для заполнения'!I36),IF($C$1596='Бланк для заполнения'!D36,'Бланк для заполнения'!I36))</f>
        <v>0</v>
      </c>
      <c r="G1625" s="2">
        <f>IF(F1625=TRUE,'Бланк для заполнения'!I36,)</f>
        <v>0</v>
      </c>
      <c r="H1625" s="9"/>
      <c r="I1625" s="3"/>
      <c r="J1625"/>
      <c r="K1625"/>
      <c r="L1625"/>
      <c r="M1625"/>
      <c r="N1625"/>
      <c r="O1625"/>
      <c r="P1625"/>
    </row>
    <row r="1626" spans="1:16" x14ac:dyDescent="0.2">
      <c r="A1626" s="4"/>
      <c r="B1626" s="182" t="s">
        <v>182</v>
      </c>
      <c r="C1626" s="183" t="s">
        <v>185</v>
      </c>
      <c r="D1626" s="183"/>
      <c r="E1626" s="180">
        <v>1</v>
      </c>
      <c r="F1626" s="181" t="b">
        <f>AND(IF($B$1626='Бланк для заполнения'!C7,'Бланк для заполнения'!I7),IF($C$1626='Бланк для заполнения'!D7,'Бланк для заполнения'!I7))</f>
        <v>0</v>
      </c>
      <c r="G1626" s="181">
        <f>IF(F1626=TRUE,'Бланк для заполнения'!I7,)</f>
        <v>0</v>
      </c>
      <c r="H1626" s="184">
        <f>CEILING((CEILING((SUM(G1626:G1655)),2950)/6000),0.5)</f>
        <v>0</v>
      </c>
      <c r="I1626" s="3"/>
      <c r="J1626"/>
      <c r="K1626"/>
      <c r="L1626"/>
      <c r="M1626"/>
      <c r="N1626"/>
      <c r="O1626"/>
      <c r="P1626"/>
    </row>
    <row r="1627" spans="1:16" ht="12.75" hidden="1" customHeight="1" x14ac:dyDescent="0.2">
      <c r="A1627" s="4"/>
      <c r="B1627" s="171"/>
      <c r="C1627" s="2"/>
      <c r="D1627" s="2"/>
      <c r="E1627" s="172">
        <v>2</v>
      </c>
      <c r="F1627" s="2" t="b">
        <f>AND(IF($B$1626='Бланк для заполнения'!C8,'Бланк для заполнения'!I8),IF($C$1626='Бланк для заполнения'!D8,'Бланк для заполнения'!I8))</f>
        <v>0</v>
      </c>
      <c r="G1627" s="2">
        <f>IF(F1627=TRUE,'Бланк для заполнения'!I8,)</f>
        <v>0</v>
      </c>
      <c r="H1627" s="9"/>
      <c r="I1627" s="3"/>
      <c r="J1627"/>
      <c r="K1627"/>
      <c r="L1627"/>
      <c r="M1627"/>
      <c r="N1627"/>
      <c r="O1627"/>
      <c r="P1627"/>
    </row>
    <row r="1628" spans="1:16" ht="12.75" hidden="1" customHeight="1" x14ac:dyDescent="0.2">
      <c r="A1628" s="4"/>
      <c r="B1628" s="171"/>
      <c r="C1628" s="2"/>
      <c r="D1628" s="2"/>
      <c r="E1628" s="172">
        <v>3</v>
      </c>
      <c r="F1628" s="2" t="b">
        <f>AND(IF($B$1626='Бланк для заполнения'!C9,'Бланк для заполнения'!I9),IF($C$1626='Бланк для заполнения'!D9,'Бланк для заполнения'!I9))</f>
        <v>0</v>
      </c>
      <c r="G1628" s="2">
        <f>IF(F1628=TRUE,'Бланк для заполнения'!I9,)</f>
        <v>0</v>
      </c>
      <c r="H1628" s="9"/>
      <c r="I1628" s="3"/>
      <c r="J1628"/>
      <c r="K1628"/>
      <c r="L1628"/>
      <c r="M1628"/>
      <c r="N1628"/>
      <c r="O1628"/>
      <c r="P1628"/>
    </row>
    <row r="1629" spans="1:16" ht="12.75" hidden="1" customHeight="1" x14ac:dyDescent="0.2">
      <c r="A1629" s="4"/>
      <c r="B1629" s="171"/>
      <c r="C1629" s="2"/>
      <c r="D1629" s="2"/>
      <c r="E1629" s="172">
        <v>4</v>
      </c>
      <c r="F1629" s="2" t="b">
        <f>AND(IF($B$1626='Бланк для заполнения'!C10,'Бланк для заполнения'!I10),IF($C$1626='Бланк для заполнения'!D10,'Бланк для заполнения'!I10))</f>
        <v>0</v>
      </c>
      <c r="G1629" s="2">
        <f>IF(F1629=TRUE,'Бланк для заполнения'!I10,)</f>
        <v>0</v>
      </c>
      <c r="H1629" s="9"/>
      <c r="I1629" s="3"/>
      <c r="J1629"/>
      <c r="K1629"/>
      <c r="L1629"/>
      <c r="M1629"/>
      <c r="N1629"/>
      <c r="O1629"/>
      <c r="P1629"/>
    </row>
    <row r="1630" spans="1:16" ht="12.75" hidden="1" customHeight="1" x14ac:dyDescent="0.2">
      <c r="A1630" s="4"/>
      <c r="B1630" s="171"/>
      <c r="C1630" s="2"/>
      <c r="D1630" s="2"/>
      <c r="E1630" s="172">
        <v>5</v>
      </c>
      <c r="F1630" s="2" t="b">
        <f>AND(IF($B$1626='Бланк для заполнения'!C11,'Бланк для заполнения'!I11),IF($C$1626='Бланк для заполнения'!D11,'Бланк для заполнения'!I11))</f>
        <v>0</v>
      </c>
      <c r="G1630" s="2">
        <f>IF(F1630=TRUE,'Бланк для заполнения'!I11,)</f>
        <v>0</v>
      </c>
      <c r="H1630" s="9"/>
      <c r="I1630" s="3"/>
      <c r="J1630"/>
      <c r="K1630"/>
      <c r="L1630"/>
      <c r="M1630"/>
      <c r="N1630"/>
      <c r="O1630"/>
      <c r="P1630"/>
    </row>
    <row r="1631" spans="1:16" ht="12.75" hidden="1" customHeight="1" x14ac:dyDescent="0.2">
      <c r="A1631" s="4"/>
      <c r="B1631" s="171"/>
      <c r="C1631" s="2"/>
      <c r="D1631" s="2"/>
      <c r="E1631" s="172">
        <v>6</v>
      </c>
      <c r="F1631" s="2" t="b">
        <f>AND(IF($B$1626='Бланк для заполнения'!C12,'Бланк для заполнения'!I12),IF($C$1626='Бланк для заполнения'!D12,'Бланк для заполнения'!I12))</f>
        <v>0</v>
      </c>
      <c r="G1631" s="2">
        <f>IF(F1631=TRUE,'Бланк для заполнения'!I12,)</f>
        <v>0</v>
      </c>
      <c r="H1631" s="9"/>
      <c r="I1631" s="3"/>
      <c r="J1631"/>
      <c r="K1631"/>
      <c r="L1631"/>
      <c r="M1631"/>
      <c r="N1631"/>
      <c r="O1631"/>
      <c r="P1631"/>
    </row>
    <row r="1632" spans="1:16" ht="12.75" hidden="1" customHeight="1" x14ac:dyDescent="0.2">
      <c r="A1632" s="4"/>
      <c r="B1632" s="171"/>
      <c r="C1632" s="2"/>
      <c r="D1632" s="2"/>
      <c r="E1632" s="172">
        <v>7</v>
      </c>
      <c r="F1632" s="2" t="b">
        <f>AND(IF($B$1626='Бланк для заполнения'!C13,'Бланк для заполнения'!I13),IF($C$1626='Бланк для заполнения'!D13,'Бланк для заполнения'!I13))</f>
        <v>0</v>
      </c>
      <c r="G1632" s="2">
        <f>IF(F1632=TRUE,'Бланк для заполнения'!I13,)</f>
        <v>0</v>
      </c>
      <c r="H1632" s="9"/>
      <c r="I1632" s="3"/>
      <c r="J1632"/>
      <c r="K1632"/>
      <c r="L1632"/>
      <c r="M1632"/>
      <c r="N1632"/>
      <c r="O1632"/>
      <c r="P1632"/>
    </row>
    <row r="1633" spans="1:16" ht="12.75" hidden="1" customHeight="1" x14ac:dyDescent="0.2">
      <c r="A1633" s="4"/>
      <c r="B1633" s="171"/>
      <c r="C1633" s="2"/>
      <c r="D1633" s="2"/>
      <c r="E1633" s="172">
        <v>8</v>
      </c>
      <c r="F1633" s="2" t="b">
        <f>AND(IF($B$1626='Бланк для заполнения'!C14,'Бланк для заполнения'!I14),IF($C$1626='Бланк для заполнения'!D14,'Бланк для заполнения'!I14))</f>
        <v>0</v>
      </c>
      <c r="G1633" s="2">
        <f>IF(F1633=TRUE,'Бланк для заполнения'!I14,)</f>
        <v>0</v>
      </c>
      <c r="H1633" s="9"/>
      <c r="I1633" s="3"/>
      <c r="J1633"/>
      <c r="K1633"/>
      <c r="L1633"/>
      <c r="M1633"/>
      <c r="N1633"/>
      <c r="O1633"/>
      <c r="P1633"/>
    </row>
    <row r="1634" spans="1:16" ht="12.75" hidden="1" customHeight="1" x14ac:dyDescent="0.2">
      <c r="A1634" s="4"/>
      <c r="B1634" s="171"/>
      <c r="C1634" s="2"/>
      <c r="D1634" s="2"/>
      <c r="E1634" s="172">
        <v>9</v>
      </c>
      <c r="F1634" s="2" t="b">
        <f>AND(IF($B$1626='Бланк для заполнения'!C15,'Бланк для заполнения'!I15),IF($C$1626='Бланк для заполнения'!D15,'Бланк для заполнения'!I15))</f>
        <v>0</v>
      </c>
      <c r="G1634" s="2">
        <f>IF(F1634=TRUE,'Бланк для заполнения'!I15,)</f>
        <v>0</v>
      </c>
      <c r="H1634" s="9"/>
      <c r="I1634" s="3"/>
      <c r="J1634"/>
      <c r="K1634"/>
      <c r="L1634"/>
      <c r="M1634"/>
      <c r="N1634"/>
      <c r="O1634"/>
      <c r="P1634"/>
    </row>
    <row r="1635" spans="1:16" ht="12.75" hidden="1" customHeight="1" x14ac:dyDescent="0.2">
      <c r="A1635" s="4"/>
      <c r="B1635" s="171"/>
      <c r="C1635" s="2"/>
      <c r="D1635" s="2"/>
      <c r="E1635" s="172">
        <v>10</v>
      </c>
      <c r="F1635" s="2" t="b">
        <f>AND(IF($B$1626='Бланк для заполнения'!C16,'Бланк для заполнения'!I16),IF($C$1626='Бланк для заполнения'!D16,'Бланк для заполнения'!I16))</f>
        <v>0</v>
      </c>
      <c r="G1635" s="2">
        <f>IF(F1635=TRUE,'Бланк для заполнения'!I16,)</f>
        <v>0</v>
      </c>
      <c r="H1635" s="9"/>
      <c r="I1635" s="3"/>
      <c r="J1635"/>
      <c r="K1635"/>
      <c r="L1635"/>
      <c r="M1635"/>
      <c r="N1635"/>
      <c r="O1635"/>
      <c r="P1635"/>
    </row>
    <row r="1636" spans="1:16" ht="12.75" hidden="1" customHeight="1" x14ac:dyDescent="0.2">
      <c r="A1636" s="4"/>
      <c r="B1636" s="171"/>
      <c r="C1636" s="2"/>
      <c r="D1636" s="2"/>
      <c r="E1636" s="172">
        <v>11</v>
      </c>
      <c r="F1636" s="2" t="b">
        <f>AND(IF($B$1626='Бланк для заполнения'!C17,'Бланк для заполнения'!I17),IF($C$1626='Бланк для заполнения'!D17,'Бланк для заполнения'!I17))</f>
        <v>0</v>
      </c>
      <c r="G1636" s="2">
        <f>IF(F1636=TRUE,'Бланк для заполнения'!I17,)</f>
        <v>0</v>
      </c>
      <c r="H1636" s="9"/>
      <c r="I1636" s="3"/>
      <c r="J1636"/>
      <c r="K1636"/>
      <c r="L1636"/>
      <c r="M1636"/>
      <c r="N1636"/>
      <c r="O1636"/>
      <c r="P1636"/>
    </row>
    <row r="1637" spans="1:16" ht="12.75" hidden="1" customHeight="1" x14ac:dyDescent="0.2">
      <c r="A1637" s="4"/>
      <c r="B1637" s="171"/>
      <c r="C1637" s="2"/>
      <c r="D1637" s="2"/>
      <c r="E1637" s="172">
        <v>12</v>
      </c>
      <c r="F1637" s="2" t="b">
        <f>AND(IF($B$1626='Бланк для заполнения'!C18,'Бланк для заполнения'!I18),IF($C$1626='Бланк для заполнения'!D18,'Бланк для заполнения'!I18))</f>
        <v>0</v>
      </c>
      <c r="G1637" s="2">
        <f>IF(F1637=TRUE,'Бланк для заполнения'!I18,)</f>
        <v>0</v>
      </c>
      <c r="H1637" s="9"/>
      <c r="I1637" s="3"/>
      <c r="J1637"/>
      <c r="K1637"/>
      <c r="L1637"/>
      <c r="M1637"/>
      <c r="N1637"/>
      <c r="O1637"/>
      <c r="P1637"/>
    </row>
    <row r="1638" spans="1:16" ht="12.75" hidden="1" customHeight="1" x14ac:dyDescent="0.2">
      <c r="A1638" s="4"/>
      <c r="B1638" s="171"/>
      <c r="C1638" s="2"/>
      <c r="D1638" s="2"/>
      <c r="E1638" s="172">
        <v>13</v>
      </c>
      <c r="F1638" s="2" t="b">
        <f>AND(IF($B$1626='Бланк для заполнения'!C19,'Бланк для заполнения'!I19),IF($C$1626='Бланк для заполнения'!D19,'Бланк для заполнения'!I19))</f>
        <v>0</v>
      </c>
      <c r="G1638" s="2">
        <f>IF(F1638=TRUE,'Бланк для заполнения'!I19,)</f>
        <v>0</v>
      </c>
      <c r="H1638" s="9"/>
      <c r="I1638" s="3"/>
      <c r="J1638"/>
      <c r="K1638"/>
      <c r="L1638"/>
      <c r="M1638"/>
      <c r="N1638"/>
      <c r="O1638"/>
      <c r="P1638"/>
    </row>
    <row r="1639" spans="1:16" ht="12.75" hidden="1" customHeight="1" x14ac:dyDescent="0.2">
      <c r="A1639" s="4"/>
      <c r="B1639" s="171"/>
      <c r="C1639" s="2"/>
      <c r="D1639" s="2"/>
      <c r="E1639" s="172">
        <v>14</v>
      </c>
      <c r="F1639" s="2" t="b">
        <f>AND(IF($B$1626='Бланк для заполнения'!C20,'Бланк для заполнения'!I20),IF($C$1626='Бланк для заполнения'!D20,'Бланк для заполнения'!I20))</f>
        <v>0</v>
      </c>
      <c r="G1639" s="2">
        <f>IF(F1639=TRUE,'Бланк для заполнения'!I20,)</f>
        <v>0</v>
      </c>
      <c r="H1639" s="9"/>
      <c r="I1639" s="3"/>
      <c r="J1639"/>
      <c r="K1639"/>
      <c r="L1639"/>
      <c r="M1639"/>
      <c r="N1639"/>
      <c r="O1639"/>
      <c r="P1639"/>
    </row>
    <row r="1640" spans="1:16" ht="12.75" hidden="1" customHeight="1" x14ac:dyDescent="0.2">
      <c r="A1640" s="4"/>
      <c r="B1640" s="171"/>
      <c r="C1640" s="2"/>
      <c r="D1640" s="2"/>
      <c r="E1640" s="172">
        <v>15</v>
      </c>
      <c r="F1640" s="2" t="b">
        <f>AND(IF($B$1626='Бланк для заполнения'!C21,'Бланк для заполнения'!I21),IF($C$1626='Бланк для заполнения'!D21,'Бланк для заполнения'!I21))</f>
        <v>0</v>
      </c>
      <c r="G1640" s="2">
        <f>IF(F1640=TRUE,'Бланк для заполнения'!I21,)</f>
        <v>0</v>
      </c>
      <c r="H1640" s="9"/>
      <c r="I1640" s="3"/>
      <c r="J1640"/>
      <c r="K1640"/>
      <c r="L1640"/>
      <c r="M1640"/>
      <c r="N1640"/>
      <c r="O1640"/>
      <c r="P1640"/>
    </row>
    <row r="1641" spans="1:16" ht="12.75" hidden="1" customHeight="1" x14ac:dyDescent="0.2">
      <c r="A1641" s="4"/>
      <c r="B1641" s="171"/>
      <c r="C1641" s="2"/>
      <c r="D1641" s="2"/>
      <c r="E1641" s="172">
        <v>16</v>
      </c>
      <c r="F1641" s="2" t="b">
        <f>AND(IF($B$1626='Бланк для заполнения'!C22,'Бланк для заполнения'!I22),IF($C$1626='Бланк для заполнения'!D22,'Бланк для заполнения'!I22))</f>
        <v>0</v>
      </c>
      <c r="G1641" s="2">
        <f>IF(F1641=TRUE,'Бланк для заполнения'!I22,)</f>
        <v>0</v>
      </c>
      <c r="H1641" s="9"/>
      <c r="I1641" s="3"/>
      <c r="J1641"/>
      <c r="K1641"/>
      <c r="L1641"/>
      <c r="M1641"/>
      <c r="N1641"/>
      <c r="O1641"/>
      <c r="P1641"/>
    </row>
    <row r="1642" spans="1:16" ht="12.75" hidden="1" customHeight="1" x14ac:dyDescent="0.2">
      <c r="A1642" s="4"/>
      <c r="B1642" s="171"/>
      <c r="C1642" s="2"/>
      <c r="D1642" s="2"/>
      <c r="E1642" s="172">
        <v>17</v>
      </c>
      <c r="F1642" s="2" t="b">
        <f>AND(IF($B$1626='Бланк для заполнения'!C23,'Бланк для заполнения'!I23),IF($C$1626='Бланк для заполнения'!D23,'Бланк для заполнения'!I23))</f>
        <v>0</v>
      </c>
      <c r="G1642" s="2">
        <f>IF(F1642=TRUE,'Бланк для заполнения'!I23,)</f>
        <v>0</v>
      </c>
      <c r="H1642" s="9"/>
      <c r="I1642" s="3"/>
      <c r="J1642"/>
      <c r="K1642"/>
      <c r="L1642"/>
      <c r="M1642"/>
      <c r="N1642"/>
      <c r="O1642"/>
      <c r="P1642"/>
    </row>
    <row r="1643" spans="1:16" ht="12.75" hidden="1" customHeight="1" x14ac:dyDescent="0.2">
      <c r="A1643" s="4"/>
      <c r="B1643" s="171"/>
      <c r="C1643" s="2"/>
      <c r="D1643" s="2"/>
      <c r="E1643" s="172">
        <v>18</v>
      </c>
      <c r="F1643" s="2" t="b">
        <f>AND(IF($B$1626='Бланк для заполнения'!C24,'Бланк для заполнения'!I24),IF($C$1626='Бланк для заполнения'!D24,'Бланк для заполнения'!I24))</f>
        <v>0</v>
      </c>
      <c r="G1643" s="2">
        <f>IF(F1643=TRUE,'Бланк для заполнения'!I24,)</f>
        <v>0</v>
      </c>
      <c r="H1643" s="9"/>
      <c r="I1643" s="3"/>
      <c r="J1643"/>
      <c r="K1643"/>
      <c r="L1643"/>
      <c r="M1643"/>
      <c r="N1643"/>
      <c r="O1643"/>
      <c r="P1643"/>
    </row>
    <row r="1644" spans="1:16" ht="12.75" hidden="1" customHeight="1" x14ac:dyDescent="0.2">
      <c r="A1644" s="4"/>
      <c r="B1644" s="171"/>
      <c r="C1644" s="2"/>
      <c r="D1644" s="2"/>
      <c r="E1644" s="172">
        <v>19</v>
      </c>
      <c r="F1644" s="2" t="b">
        <f>AND(IF($B$1626='Бланк для заполнения'!C25,'Бланк для заполнения'!I25),IF($C$1626='Бланк для заполнения'!D25,'Бланк для заполнения'!I25))</f>
        <v>0</v>
      </c>
      <c r="G1644" s="2">
        <f>IF(F1644=TRUE,'Бланк для заполнения'!I25,)</f>
        <v>0</v>
      </c>
      <c r="H1644" s="9"/>
      <c r="I1644" s="3"/>
      <c r="J1644"/>
      <c r="K1644"/>
      <c r="L1644"/>
      <c r="M1644"/>
      <c r="N1644"/>
      <c r="O1644"/>
      <c r="P1644"/>
    </row>
    <row r="1645" spans="1:16" ht="12.75" hidden="1" customHeight="1" x14ac:dyDescent="0.2">
      <c r="A1645" s="4"/>
      <c r="B1645" s="171"/>
      <c r="C1645" s="2"/>
      <c r="D1645" s="2"/>
      <c r="E1645" s="172">
        <v>20</v>
      </c>
      <c r="F1645" s="2" t="b">
        <f>AND(IF($B$1626='Бланк для заполнения'!C26,'Бланк для заполнения'!I26),IF($C$1626='Бланк для заполнения'!D26,'Бланк для заполнения'!I26))</f>
        <v>0</v>
      </c>
      <c r="G1645" s="2">
        <f>IF(F1645=TRUE,'Бланк для заполнения'!I26,)</f>
        <v>0</v>
      </c>
      <c r="H1645" s="9"/>
      <c r="I1645" s="3"/>
      <c r="J1645"/>
      <c r="K1645"/>
      <c r="L1645"/>
      <c r="M1645"/>
      <c r="N1645"/>
      <c r="O1645"/>
      <c r="P1645"/>
    </row>
    <row r="1646" spans="1:16" ht="12.75" hidden="1" customHeight="1" x14ac:dyDescent="0.2">
      <c r="A1646" s="4"/>
      <c r="B1646" s="171"/>
      <c r="C1646" s="2"/>
      <c r="D1646" s="2"/>
      <c r="E1646" s="172">
        <v>21</v>
      </c>
      <c r="F1646" s="2" t="b">
        <f>AND(IF($B$1626='Бланк для заполнения'!C27,'Бланк для заполнения'!I27),IF($C$1626='Бланк для заполнения'!D27,'Бланк для заполнения'!I27))</f>
        <v>0</v>
      </c>
      <c r="G1646" s="2">
        <f>IF(F1646=TRUE,'Бланк для заполнения'!I27,)</f>
        <v>0</v>
      </c>
      <c r="H1646" s="9"/>
      <c r="I1646" s="3"/>
      <c r="J1646"/>
      <c r="K1646"/>
      <c r="L1646"/>
      <c r="M1646"/>
      <c r="N1646"/>
      <c r="O1646"/>
      <c r="P1646"/>
    </row>
    <row r="1647" spans="1:16" ht="12.75" hidden="1" customHeight="1" x14ac:dyDescent="0.2">
      <c r="A1647" s="4"/>
      <c r="B1647" s="171"/>
      <c r="C1647" s="2"/>
      <c r="D1647" s="2"/>
      <c r="E1647" s="172">
        <v>22</v>
      </c>
      <c r="F1647" s="2" t="b">
        <f>AND(IF($B$1626='Бланк для заполнения'!C28,'Бланк для заполнения'!I28),IF($C$1626='Бланк для заполнения'!D28,'Бланк для заполнения'!I28))</f>
        <v>0</v>
      </c>
      <c r="G1647" s="2">
        <f>IF(F1647=TRUE,'Бланк для заполнения'!I28,)</f>
        <v>0</v>
      </c>
      <c r="H1647" s="9"/>
      <c r="I1647" s="3"/>
      <c r="J1647"/>
      <c r="K1647"/>
      <c r="L1647"/>
      <c r="M1647"/>
      <c r="N1647"/>
      <c r="O1647"/>
      <c r="P1647"/>
    </row>
    <row r="1648" spans="1:16" ht="12.75" hidden="1" customHeight="1" x14ac:dyDescent="0.2">
      <c r="A1648" s="4"/>
      <c r="B1648" s="171"/>
      <c r="C1648" s="2"/>
      <c r="D1648" s="2"/>
      <c r="E1648" s="172">
        <v>23</v>
      </c>
      <c r="F1648" s="2" t="b">
        <f>AND(IF($B$1626='Бланк для заполнения'!C29,'Бланк для заполнения'!I29),IF($C$1626='Бланк для заполнения'!D29,'Бланк для заполнения'!I29))</f>
        <v>0</v>
      </c>
      <c r="G1648" s="2">
        <f>IF(F1648=TRUE,'Бланк для заполнения'!I29,)</f>
        <v>0</v>
      </c>
      <c r="H1648" s="9"/>
      <c r="I1648" s="3"/>
      <c r="J1648"/>
      <c r="K1648"/>
      <c r="L1648"/>
      <c r="M1648"/>
      <c r="N1648"/>
      <c r="O1648"/>
      <c r="P1648"/>
    </row>
    <row r="1649" spans="1:16" ht="12.75" hidden="1" customHeight="1" x14ac:dyDescent="0.2">
      <c r="A1649" s="4"/>
      <c r="B1649" s="171"/>
      <c r="C1649" s="2"/>
      <c r="D1649" s="2"/>
      <c r="E1649" s="172">
        <v>24</v>
      </c>
      <c r="F1649" s="2" t="b">
        <f>AND(IF($B$1626='Бланк для заполнения'!C30,'Бланк для заполнения'!I30),IF($C$1626='Бланк для заполнения'!D30,'Бланк для заполнения'!I30))</f>
        <v>0</v>
      </c>
      <c r="G1649" s="2">
        <f>IF(F1649=TRUE,'Бланк для заполнения'!I30,)</f>
        <v>0</v>
      </c>
      <c r="H1649" s="9"/>
      <c r="I1649" s="3"/>
      <c r="J1649"/>
      <c r="K1649"/>
      <c r="L1649"/>
      <c r="M1649"/>
      <c r="N1649"/>
      <c r="O1649"/>
      <c r="P1649"/>
    </row>
    <row r="1650" spans="1:16" ht="12.75" hidden="1" customHeight="1" x14ac:dyDescent="0.2">
      <c r="A1650" s="4"/>
      <c r="B1650" s="171"/>
      <c r="C1650" s="2"/>
      <c r="D1650" s="2"/>
      <c r="E1650" s="172">
        <v>25</v>
      </c>
      <c r="F1650" s="2" t="b">
        <f>AND(IF($B$1626='Бланк для заполнения'!C31,'Бланк для заполнения'!I31),IF($C$1626='Бланк для заполнения'!D31,'Бланк для заполнения'!I31))</f>
        <v>0</v>
      </c>
      <c r="G1650" s="2">
        <f>IF(F1650=TRUE,'Бланк для заполнения'!I31,)</f>
        <v>0</v>
      </c>
      <c r="H1650" s="9"/>
      <c r="I1650" s="3"/>
      <c r="J1650"/>
      <c r="K1650"/>
      <c r="L1650"/>
      <c r="M1650"/>
      <c r="N1650"/>
      <c r="O1650"/>
      <c r="P1650"/>
    </row>
    <row r="1651" spans="1:16" ht="12.75" hidden="1" customHeight="1" x14ac:dyDescent="0.2">
      <c r="A1651" s="4"/>
      <c r="B1651" s="171"/>
      <c r="C1651" s="2"/>
      <c r="D1651" s="2"/>
      <c r="E1651" s="172">
        <v>26</v>
      </c>
      <c r="F1651" s="2" t="b">
        <f>AND(IF($B$1626='Бланк для заполнения'!C32,'Бланк для заполнения'!I32),IF($C$1626='Бланк для заполнения'!D32,'Бланк для заполнения'!I32))</f>
        <v>0</v>
      </c>
      <c r="G1651" s="2">
        <f>IF(F1651=TRUE,'Бланк для заполнения'!I32,)</f>
        <v>0</v>
      </c>
      <c r="H1651" s="9"/>
      <c r="I1651" s="3"/>
      <c r="J1651"/>
      <c r="K1651"/>
      <c r="L1651"/>
      <c r="M1651"/>
      <c r="N1651"/>
      <c r="O1651"/>
      <c r="P1651"/>
    </row>
    <row r="1652" spans="1:16" ht="12.75" hidden="1" customHeight="1" x14ac:dyDescent="0.2">
      <c r="A1652" s="4"/>
      <c r="B1652" s="171"/>
      <c r="C1652" s="2"/>
      <c r="D1652" s="2"/>
      <c r="E1652" s="172">
        <v>27</v>
      </c>
      <c r="F1652" s="2" t="b">
        <f>AND(IF($B$1626='Бланк для заполнения'!C33,'Бланк для заполнения'!I33),IF($C$1626='Бланк для заполнения'!D33,'Бланк для заполнения'!I33))</f>
        <v>0</v>
      </c>
      <c r="G1652" s="2">
        <f>IF(F1652=TRUE,'Бланк для заполнения'!I33,)</f>
        <v>0</v>
      </c>
      <c r="H1652" s="9"/>
      <c r="I1652" s="3"/>
      <c r="J1652"/>
      <c r="K1652"/>
      <c r="L1652"/>
      <c r="M1652"/>
      <c r="N1652"/>
      <c r="O1652"/>
      <c r="P1652"/>
    </row>
    <row r="1653" spans="1:16" ht="12.75" hidden="1" customHeight="1" x14ac:dyDescent="0.2">
      <c r="A1653" s="4"/>
      <c r="B1653" s="171"/>
      <c r="C1653" s="2"/>
      <c r="D1653" s="2"/>
      <c r="E1653" s="172">
        <v>28</v>
      </c>
      <c r="F1653" s="2" t="b">
        <f>AND(IF($B$1626='Бланк для заполнения'!C34,'Бланк для заполнения'!I34),IF($C$1626='Бланк для заполнения'!D34,'Бланк для заполнения'!I34))</f>
        <v>0</v>
      </c>
      <c r="G1653" s="2">
        <f>IF(F1653=TRUE,'Бланк для заполнения'!I34,)</f>
        <v>0</v>
      </c>
      <c r="H1653" s="9"/>
      <c r="I1653" s="3"/>
      <c r="J1653"/>
      <c r="K1653"/>
      <c r="L1653"/>
      <c r="M1653"/>
      <c r="N1653"/>
      <c r="O1653"/>
      <c r="P1653"/>
    </row>
    <row r="1654" spans="1:16" ht="12.75" hidden="1" customHeight="1" x14ac:dyDescent="0.2">
      <c r="A1654" s="4"/>
      <c r="B1654" s="171"/>
      <c r="C1654" s="2"/>
      <c r="D1654" s="2"/>
      <c r="E1654" s="172">
        <v>29</v>
      </c>
      <c r="F1654" s="2" t="b">
        <f>AND(IF($B$1626='Бланк для заполнения'!C35,'Бланк для заполнения'!I35),IF($C$1626='Бланк для заполнения'!D35,'Бланк для заполнения'!I35))</f>
        <v>0</v>
      </c>
      <c r="G1654" s="2">
        <f>IF(F1654=TRUE,'Бланк для заполнения'!I35,)</f>
        <v>0</v>
      </c>
      <c r="H1654" s="9"/>
      <c r="I1654" s="3"/>
      <c r="J1654"/>
      <c r="K1654"/>
      <c r="L1654"/>
      <c r="M1654"/>
      <c r="N1654"/>
      <c r="O1654"/>
      <c r="P1654"/>
    </row>
    <row r="1655" spans="1:16" ht="12.75" hidden="1" customHeight="1" x14ac:dyDescent="0.2">
      <c r="A1655" s="4"/>
      <c r="B1655" s="171"/>
      <c r="C1655" s="2"/>
      <c r="D1655" s="2"/>
      <c r="E1655" s="172">
        <v>30</v>
      </c>
      <c r="F1655" s="2" t="b">
        <f>AND(IF($B$1626='Бланк для заполнения'!C36,'Бланк для заполнения'!I36),IF($C$1626='Бланк для заполнения'!D36,'Бланк для заполнения'!I36))</f>
        <v>0</v>
      </c>
      <c r="G1655" s="2">
        <f>IF(F1655=TRUE,'Бланк для заполнения'!I36,)</f>
        <v>0</v>
      </c>
      <c r="H1655" s="9"/>
      <c r="I1655" s="3"/>
      <c r="J1655"/>
      <c r="K1655"/>
      <c r="L1655"/>
      <c r="M1655"/>
      <c r="N1655"/>
      <c r="O1655"/>
      <c r="P1655"/>
    </row>
    <row r="1656" spans="1:16" x14ac:dyDescent="0.2">
      <c r="A1656" s="18"/>
      <c r="B1656" s="50" t="s">
        <v>253</v>
      </c>
      <c r="C1656" s="51" t="s">
        <v>213</v>
      </c>
      <c r="D1656" s="51"/>
      <c r="E1656" s="172">
        <v>1</v>
      </c>
      <c r="F1656" s="2" t="b">
        <f>AND(IF($B$1446='Бланк для заполнения'!C7,'Бланк для заполнения'!I7),IF($C$1656='Бланк для заполнения'!J7,'Бланк для заполнения'!I7))</f>
        <v>0</v>
      </c>
      <c r="G1656" s="2">
        <f>IF(F1656=TRUE,'Бланк для заполнения'!I7,0)</f>
        <v>0</v>
      </c>
      <c r="H1656" s="49">
        <f>CEILING((SUM(G1656:G1685)/1000),1)</f>
        <v>0</v>
      </c>
      <c r="I1656" s="19"/>
    </row>
    <row r="1657" spans="1:16" ht="12.75" hidden="1" customHeight="1" x14ac:dyDescent="0.2">
      <c r="A1657" s="4"/>
      <c r="B1657" s="171"/>
      <c r="C1657" s="2"/>
      <c r="D1657" s="2"/>
      <c r="E1657" s="172">
        <v>2</v>
      </c>
      <c r="F1657" s="2" t="b">
        <f>AND(IF($B$1446='Бланк для заполнения'!C8,'Бланк для заполнения'!I8),IF($C$1656='Бланк для заполнения'!J8,'Бланк для заполнения'!I8))</f>
        <v>0</v>
      </c>
      <c r="G1657" s="2">
        <f>IF(F1657=TRUE,'Бланк для заполнения'!I8,0)</f>
        <v>0</v>
      </c>
      <c r="H1657" s="9"/>
      <c r="I1657" s="3"/>
      <c r="J1657"/>
      <c r="K1657"/>
      <c r="L1657"/>
      <c r="M1657"/>
      <c r="N1657"/>
      <c r="O1657"/>
      <c r="P1657"/>
    </row>
    <row r="1658" spans="1:16" ht="12.75" hidden="1" customHeight="1" x14ac:dyDescent="0.2">
      <c r="A1658" s="4"/>
      <c r="B1658" s="171"/>
      <c r="C1658" s="2"/>
      <c r="D1658" s="2"/>
      <c r="E1658" s="172">
        <v>3</v>
      </c>
      <c r="F1658" s="2" t="b">
        <f>AND(IF($B$1446='Бланк для заполнения'!C9,'Бланк для заполнения'!I9),IF($C$1656='Бланк для заполнения'!J9,'Бланк для заполнения'!I9))</f>
        <v>0</v>
      </c>
      <c r="G1658" s="2">
        <f>IF(F1658=TRUE,'Бланк для заполнения'!I9,0)</f>
        <v>0</v>
      </c>
      <c r="H1658" s="9"/>
      <c r="I1658" s="3"/>
      <c r="J1658"/>
      <c r="K1658"/>
      <c r="L1658"/>
      <c r="M1658"/>
      <c r="N1658"/>
      <c r="O1658"/>
      <c r="P1658"/>
    </row>
    <row r="1659" spans="1:16" ht="12.75" hidden="1" customHeight="1" x14ac:dyDescent="0.2">
      <c r="A1659" s="4"/>
      <c r="B1659" s="171"/>
      <c r="C1659" s="2"/>
      <c r="D1659" s="2"/>
      <c r="E1659" s="172">
        <v>4</v>
      </c>
      <c r="F1659" s="2" t="b">
        <f>AND(IF($B$1446='Бланк для заполнения'!C10,'Бланк для заполнения'!I10),IF($C$1656='Бланк для заполнения'!J10,'Бланк для заполнения'!I10))</f>
        <v>0</v>
      </c>
      <c r="G1659" s="2">
        <f>IF(F1659=TRUE,'Бланк для заполнения'!I10,0)</f>
        <v>0</v>
      </c>
      <c r="H1659" s="9"/>
      <c r="I1659" s="3"/>
      <c r="J1659"/>
      <c r="K1659"/>
      <c r="L1659"/>
      <c r="M1659"/>
      <c r="N1659"/>
      <c r="O1659"/>
      <c r="P1659"/>
    </row>
    <row r="1660" spans="1:16" ht="12.75" hidden="1" customHeight="1" x14ac:dyDescent="0.2">
      <c r="A1660" s="4"/>
      <c r="B1660" s="171"/>
      <c r="C1660" s="2"/>
      <c r="D1660" s="2"/>
      <c r="E1660" s="172">
        <v>5</v>
      </c>
      <c r="F1660" s="2" t="b">
        <f>AND(IF($B$1446='Бланк для заполнения'!C11,'Бланк для заполнения'!I11),IF($C$1656='Бланк для заполнения'!J11,'Бланк для заполнения'!I11))</f>
        <v>0</v>
      </c>
      <c r="G1660" s="2">
        <f>IF(F1660=TRUE,'Бланк для заполнения'!I11,0)</f>
        <v>0</v>
      </c>
      <c r="H1660" s="9"/>
      <c r="I1660" s="3"/>
      <c r="J1660"/>
      <c r="K1660"/>
      <c r="L1660"/>
      <c r="M1660"/>
      <c r="N1660"/>
      <c r="O1660"/>
      <c r="P1660"/>
    </row>
    <row r="1661" spans="1:16" ht="12.75" hidden="1" customHeight="1" x14ac:dyDescent="0.2">
      <c r="A1661" s="4"/>
      <c r="B1661" s="171"/>
      <c r="C1661" s="2"/>
      <c r="D1661" s="2"/>
      <c r="E1661" s="172">
        <v>6</v>
      </c>
      <c r="F1661" s="2" t="b">
        <f>AND(IF($B$1446='Бланк для заполнения'!C12,'Бланк для заполнения'!I12),IF($C$1656='Бланк для заполнения'!J12,'Бланк для заполнения'!I12))</f>
        <v>0</v>
      </c>
      <c r="G1661" s="2">
        <f>IF(F1661=TRUE,'Бланк для заполнения'!I12,0)</f>
        <v>0</v>
      </c>
      <c r="H1661" s="9"/>
      <c r="I1661" s="3"/>
      <c r="J1661"/>
      <c r="K1661"/>
      <c r="L1661"/>
      <c r="M1661"/>
      <c r="N1661"/>
      <c r="O1661"/>
      <c r="P1661"/>
    </row>
    <row r="1662" spans="1:16" ht="12.75" hidden="1" customHeight="1" x14ac:dyDescent="0.2">
      <c r="A1662" s="4"/>
      <c r="B1662" s="171"/>
      <c r="C1662" s="2"/>
      <c r="D1662" s="2"/>
      <c r="E1662" s="172">
        <v>7</v>
      </c>
      <c r="F1662" s="2" t="b">
        <f>AND(IF($B$1446='Бланк для заполнения'!C13,'Бланк для заполнения'!I13),IF($C$1656='Бланк для заполнения'!J13,'Бланк для заполнения'!I13))</f>
        <v>0</v>
      </c>
      <c r="G1662" s="2">
        <f>IF(F1662=TRUE,'Бланк для заполнения'!I13,0)</f>
        <v>0</v>
      </c>
      <c r="H1662" s="9"/>
      <c r="I1662" s="3"/>
      <c r="J1662"/>
      <c r="K1662"/>
      <c r="L1662"/>
      <c r="M1662"/>
      <c r="N1662"/>
      <c r="O1662"/>
      <c r="P1662"/>
    </row>
    <row r="1663" spans="1:16" ht="12.75" hidden="1" customHeight="1" x14ac:dyDescent="0.2">
      <c r="A1663" s="4"/>
      <c r="B1663" s="171"/>
      <c r="C1663" s="2"/>
      <c r="D1663" s="2"/>
      <c r="E1663" s="172">
        <v>8</v>
      </c>
      <c r="F1663" s="2" t="b">
        <f>AND(IF($B$1446='Бланк для заполнения'!C14,'Бланк для заполнения'!I14),IF($C$1656='Бланк для заполнения'!J14,'Бланк для заполнения'!I14))</f>
        <v>0</v>
      </c>
      <c r="G1663" s="2">
        <f>IF(F1663=TRUE,'Бланк для заполнения'!I14,0)</f>
        <v>0</v>
      </c>
      <c r="H1663" s="9"/>
      <c r="I1663" s="3"/>
      <c r="J1663"/>
      <c r="K1663"/>
      <c r="L1663"/>
      <c r="M1663"/>
      <c r="N1663"/>
      <c r="O1663"/>
      <c r="P1663"/>
    </row>
    <row r="1664" spans="1:16" ht="12.75" hidden="1" customHeight="1" x14ac:dyDescent="0.2">
      <c r="A1664" s="4"/>
      <c r="B1664" s="171"/>
      <c r="C1664" s="2"/>
      <c r="D1664" s="2"/>
      <c r="E1664" s="172">
        <v>9</v>
      </c>
      <c r="F1664" s="2" t="b">
        <f>AND(IF($B$1446='Бланк для заполнения'!C15,'Бланк для заполнения'!I15),IF($C$1656='Бланк для заполнения'!J15,'Бланк для заполнения'!I15))</f>
        <v>0</v>
      </c>
      <c r="G1664" s="2">
        <f>IF(F1664=TRUE,'Бланк для заполнения'!I15,0)</f>
        <v>0</v>
      </c>
      <c r="H1664" s="9"/>
      <c r="I1664" s="3"/>
      <c r="J1664"/>
      <c r="K1664"/>
      <c r="L1664"/>
      <c r="M1664"/>
      <c r="N1664"/>
      <c r="O1664"/>
      <c r="P1664"/>
    </row>
    <row r="1665" spans="1:16" ht="12.75" hidden="1" customHeight="1" x14ac:dyDescent="0.2">
      <c r="A1665" s="4"/>
      <c r="B1665" s="171"/>
      <c r="C1665" s="2"/>
      <c r="D1665" s="2"/>
      <c r="E1665" s="172">
        <v>10</v>
      </c>
      <c r="F1665" s="2" t="b">
        <f>AND(IF($B$1446='Бланк для заполнения'!C16,'Бланк для заполнения'!I16),IF($C$1656='Бланк для заполнения'!J16,'Бланк для заполнения'!I16))</f>
        <v>0</v>
      </c>
      <c r="G1665" s="2">
        <f>IF(F1665=TRUE,'Бланк для заполнения'!I16,0)</f>
        <v>0</v>
      </c>
      <c r="H1665" s="9"/>
      <c r="I1665" s="3"/>
      <c r="J1665"/>
      <c r="K1665"/>
      <c r="L1665"/>
      <c r="M1665"/>
      <c r="N1665"/>
      <c r="O1665"/>
      <c r="P1665"/>
    </row>
    <row r="1666" spans="1:16" ht="12.75" hidden="1" customHeight="1" x14ac:dyDescent="0.2">
      <c r="A1666" s="4"/>
      <c r="B1666" s="171"/>
      <c r="C1666" s="2"/>
      <c r="D1666" s="2"/>
      <c r="E1666" s="172">
        <v>11</v>
      </c>
      <c r="F1666" s="2" t="b">
        <f>AND(IF($B$1446='Бланк для заполнения'!C17,'Бланк для заполнения'!I17),IF($C$1656='Бланк для заполнения'!J17,'Бланк для заполнения'!I17))</f>
        <v>0</v>
      </c>
      <c r="G1666" s="2">
        <f>IF(F1666=TRUE,'Бланк для заполнения'!I17,0)</f>
        <v>0</v>
      </c>
      <c r="H1666" s="9"/>
      <c r="I1666" s="3"/>
      <c r="J1666"/>
      <c r="K1666"/>
      <c r="L1666"/>
      <c r="M1666"/>
      <c r="N1666"/>
      <c r="O1666"/>
      <c r="P1666"/>
    </row>
    <row r="1667" spans="1:16" ht="12.75" hidden="1" customHeight="1" x14ac:dyDescent="0.2">
      <c r="A1667" s="4"/>
      <c r="B1667" s="171"/>
      <c r="C1667" s="2"/>
      <c r="D1667" s="2"/>
      <c r="E1667" s="172">
        <v>12</v>
      </c>
      <c r="F1667" s="2" t="b">
        <f>AND(IF($B$1446='Бланк для заполнения'!C18,'Бланк для заполнения'!I18),IF($C$1656='Бланк для заполнения'!J18,'Бланк для заполнения'!I18))</f>
        <v>0</v>
      </c>
      <c r="G1667" s="2">
        <f>IF(F1667=TRUE,'Бланк для заполнения'!I18,0)</f>
        <v>0</v>
      </c>
      <c r="H1667" s="9"/>
      <c r="I1667" s="3"/>
      <c r="J1667"/>
      <c r="K1667"/>
      <c r="L1667"/>
      <c r="M1667"/>
      <c r="N1667"/>
      <c r="O1667"/>
      <c r="P1667"/>
    </row>
    <row r="1668" spans="1:16" ht="12.75" hidden="1" customHeight="1" x14ac:dyDescent="0.2">
      <c r="A1668" s="4"/>
      <c r="B1668" s="171"/>
      <c r="C1668" s="2"/>
      <c r="D1668" s="2"/>
      <c r="E1668" s="172">
        <v>13</v>
      </c>
      <c r="F1668" s="2" t="b">
        <f>AND(IF($B$1446='Бланк для заполнения'!C19,'Бланк для заполнения'!I19),IF($C$1656='Бланк для заполнения'!J19,'Бланк для заполнения'!I19))</f>
        <v>0</v>
      </c>
      <c r="G1668" s="2">
        <f>IF(F1668=TRUE,'Бланк для заполнения'!I19,0)</f>
        <v>0</v>
      </c>
      <c r="H1668" s="9"/>
      <c r="I1668" s="3"/>
      <c r="J1668"/>
      <c r="K1668"/>
      <c r="L1668"/>
      <c r="M1668"/>
      <c r="N1668"/>
      <c r="O1668"/>
      <c r="P1668"/>
    </row>
    <row r="1669" spans="1:16" ht="12.75" hidden="1" customHeight="1" x14ac:dyDescent="0.2">
      <c r="A1669" s="4"/>
      <c r="B1669" s="171"/>
      <c r="C1669" s="2"/>
      <c r="D1669" s="2"/>
      <c r="E1669" s="172">
        <v>14</v>
      </c>
      <c r="F1669" s="2" t="b">
        <f>AND(IF($B$1446='Бланк для заполнения'!C20,'Бланк для заполнения'!I20),IF($C$1656='Бланк для заполнения'!J20,'Бланк для заполнения'!I20))</f>
        <v>0</v>
      </c>
      <c r="G1669" s="2">
        <f>IF(F1669=TRUE,'Бланк для заполнения'!I20,0)</f>
        <v>0</v>
      </c>
      <c r="H1669" s="9"/>
      <c r="I1669" s="3"/>
      <c r="J1669"/>
      <c r="K1669"/>
      <c r="L1669"/>
      <c r="M1669"/>
      <c r="N1669"/>
      <c r="O1669"/>
      <c r="P1669"/>
    </row>
    <row r="1670" spans="1:16" ht="12.75" hidden="1" customHeight="1" x14ac:dyDescent="0.2">
      <c r="A1670" s="4"/>
      <c r="B1670" s="171"/>
      <c r="C1670" s="2"/>
      <c r="D1670" s="2"/>
      <c r="E1670" s="172">
        <v>15</v>
      </c>
      <c r="F1670" s="2" t="b">
        <f>AND(IF($B$1446='Бланк для заполнения'!C21,'Бланк для заполнения'!I21),IF($C$1656='Бланк для заполнения'!J21,'Бланк для заполнения'!I21))</f>
        <v>0</v>
      </c>
      <c r="G1670" s="2">
        <f>IF(F1670=TRUE,'Бланк для заполнения'!I21,0)</f>
        <v>0</v>
      </c>
      <c r="H1670" s="9"/>
      <c r="I1670" s="3"/>
      <c r="J1670"/>
      <c r="K1670"/>
      <c r="L1670"/>
      <c r="M1670"/>
      <c r="N1670"/>
      <c r="O1670"/>
      <c r="P1670"/>
    </row>
    <row r="1671" spans="1:16" ht="12.75" hidden="1" customHeight="1" x14ac:dyDescent="0.2">
      <c r="A1671" s="4"/>
      <c r="B1671" s="171"/>
      <c r="C1671" s="2"/>
      <c r="D1671" s="2"/>
      <c r="E1671" s="172">
        <v>16</v>
      </c>
      <c r="F1671" s="2" t="b">
        <f>AND(IF($B$1446='Бланк для заполнения'!C22,'Бланк для заполнения'!I22),IF($C$1656='Бланк для заполнения'!J22,'Бланк для заполнения'!I22))</f>
        <v>0</v>
      </c>
      <c r="G1671" s="2">
        <f>IF(F1671=TRUE,'Бланк для заполнения'!I22,0)</f>
        <v>0</v>
      </c>
      <c r="H1671" s="9"/>
      <c r="I1671" s="3"/>
      <c r="J1671"/>
      <c r="K1671"/>
      <c r="L1671"/>
      <c r="M1671"/>
      <c r="N1671"/>
      <c r="O1671"/>
      <c r="P1671"/>
    </row>
    <row r="1672" spans="1:16" ht="12.75" hidden="1" customHeight="1" x14ac:dyDescent="0.2">
      <c r="A1672" s="4"/>
      <c r="B1672" s="171"/>
      <c r="C1672" s="2"/>
      <c r="D1672" s="2"/>
      <c r="E1672" s="172">
        <v>17</v>
      </c>
      <c r="F1672" s="2" t="b">
        <f>AND(IF($B$1446='Бланк для заполнения'!C23,'Бланк для заполнения'!I23),IF($C$1656='Бланк для заполнения'!J23,'Бланк для заполнения'!I23))</f>
        <v>0</v>
      </c>
      <c r="G1672" s="2">
        <f>IF(F1672=TRUE,'Бланк для заполнения'!I23,0)</f>
        <v>0</v>
      </c>
      <c r="H1672" s="9"/>
      <c r="I1672" s="3"/>
      <c r="J1672"/>
      <c r="K1672"/>
      <c r="L1672"/>
      <c r="M1672"/>
      <c r="N1672"/>
      <c r="O1672"/>
      <c r="P1672"/>
    </row>
    <row r="1673" spans="1:16" ht="12.75" hidden="1" customHeight="1" x14ac:dyDescent="0.2">
      <c r="A1673" s="4"/>
      <c r="B1673" s="171"/>
      <c r="C1673" s="2"/>
      <c r="D1673" s="2"/>
      <c r="E1673" s="172">
        <v>18</v>
      </c>
      <c r="F1673" s="2" t="b">
        <f>AND(IF($B$1446='Бланк для заполнения'!C24,'Бланк для заполнения'!I24),IF($C$1656='Бланк для заполнения'!J24,'Бланк для заполнения'!I24))</f>
        <v>0</v>
      </c>
      <c r="G1673" s="2">
        <f>IF(F1673=TRUE,'Бланк для заполнения'!I24,0)</f>
        <v>0</v>
      </c>
      <c r="H1673" s="9"/>
      <c r="I1673" s="3"/>
      <c r="J1673"/>
      <c r="K1673"/>
      <c r="L1673"/>
      <c r="M1673"/>
      <c r="N1673"/>
      <c r="O1673"/>
      <c r="P1673"/>
    </row>
    <row r="1674" spans="1:16" ht="12.75" hidden="1" customHeight="1" x14ac:dyDescent="0.2">
      <c r="A1674" s="4"/>
      <c r="B1674" s="171"/>
      <c r="C1674" s="2"/>
      <c r="D1674" s="2"/>
      <c r="E1674" s="172">
        <v>19</v>
      </c>
      <c r="F1674" s="2" t="b">
        <f>AND(IF($B$1446='Бланк для заполнения'!C25,'Бланк для заполнения'!I25),IF($C$1656='Бланк для заполнения'!J25,'Бланк для заполнения'!I25))</f>
        <v>0</v>
      </c>
      <c r="G1674" s="2">
        <f>IF(F1674=TRUE,'Бланк для заполнения'!I25,0)</f>
        <v>0</v>
      </c>
      <c r="H1674" s="9"/>
      <c r="I1674" s="3"/>
      <c r="J1674"/>
      <c r="K1674"/>
      <c r="L1674"/>
      <c r="M1674"/>
      <c r="N1674"/>
      <c r="O1674"/>
      <c r="P1674"/>
    </row>
    <row r="1675" spans="1:16" ht="12.75" hidden="1" customHeight="1" x14ac:dyDescent="0.2">
      <c r="A1675" s="4"/>
      <c r="B1675" s="171"/>
      <c r="C1675" s="2"/>
      <c r="D1675" s="2"/>
      <c r="E1675" s="172">
        <v>20</v>
      </c>
      <c r="F1675" s="2" t="b">
        <f>AND(IF($B$1446='Бланк для заполнения'!C26,'Бланк для заполнения'!I26),IF($C$1656='Бланк для заполнения'!J26,'Бланк для заполнения'!I26))</f>
        <v>0</v>
      </c>
      <c r="G1675" s="2">
        <f>IF(F1675=TRUE,'Бланк для заполнения'!I26,0)</f>
        <v>0</v>
      </c>
      <c r="H1675" s="9"/>
      <c r="I1675" s="3"/>
      <c r="J1675"/>
      <c r="K1675"/>
      <c r="L1675"/>
      <c r="M1675"/>
      <c r="N1675"/>
      <c r="O1675"/>
      <c r="P1675"/>
    </row>
    <row r="1676" spans="1:16" ht="12.75" hidden="1" customHeight="1" x14ac:dyDescent="0.2">
      <c r="A1676" s="4"/>
      <c r="B1676" s="171"/>
      <c r="C1676" s="2"/>
      <c r="D1676" s="2"/>
      <c r="E1676" s="172">
        <v>21</v>
      </c>
      <c r="F1676" s="2" t="b">
        <f>AND(IF($B$1446='Бланк для заполнения'!C27,'Бланк для заполнения'!I27),IF($C$1656='Бланк для заполнения'!J27,'Бланк для заполнения'!I27))</f>
        <v>0</v>
      </c>
      <c r="G1676" s="2">
        <f>IF(F1676=TRUE,'Бланк для заполнения'!I27,0)</f>
        <v>0</v>
      </c>
      <c r="H1676" s="9"/>
      <c r="I1676" s="3"/>
      <c r="J1676"/>
      <c r="K1676"/>
      <c r="L1676"/>
      <c r="M1676"/>
      <c r="N1676"/>
      <c r="O1676"/>
      <c r="P1676"/>
    </row>
    <row r="1677" spans="1:16" ht="12.75" hidden="1" customHeight="1" x14ac:dyDescent="0.2">
      <c r="A1677" s="4"/>
      <c r="B1677" s="171"/>
      <c r="C1677" s="2"/>
      <c r="D1677" s="2"/>
      <c r="E1677" s="172">
        <v>22</v>
      </c>
      <c r="F1677" s="2" t="b">
        <f>AND(IF($B$1446='Бланк для заполнения'!C28,'Бланк для заполнения'!I28),IF($C$1656='Бланк для заполнения'!J28,'Бланк для заполнения'!I28))</f>
        <v>0</v>
      </c>
      <c r="G1677" s="2">
        <f>IF(F1677=TRUE,'Бланк для заполнения'!I28,0)</f>
        <v>0</v>
      </c>
      <c r="H1677" s="9"/>
      <c r="I1677" s="3"/>
      <c r="J1677"/>
      <c r="K1677"/>
      <c r="L1677"/>
      <c r="M1677"/>
      <c r="N1677"/>
      <c r="O1677"/>
      <c r="P1677"/>
    </row>
    <row r="1678" spans="1:16" ht="12.75" hidden="1" customHeight="1" x14ac:dyDescent="0.2">
      <c r="A1678" s="4"/>
      <c r="B1678" s="171"/>
      <c r="C1678" s="2"/>
      <c r="D1678" s="2"/>
      <c r="E1678" s="172">
        <v>23</v>
      </c>
      <c r="F1678" s="2" t="b">
        <f>AND(IF($B$1446='Бланк для заполнения'!C29,'Бланк для заполнения'!I29),IF($C$1656='Бланк для заполнения'!J29,'Бланк для заполнения'!I29))</f>
        <v>0</v>
      </c>
      <c r="G1678" s="2">
        <f>IF(F1678=TRUE,'Бланк для заполнения'!I29,0)</f>
        <v>0</v>
      </c>
      <c r="H1678" s="9"/>
      <c r="I1678" s="3"/>
      <c r="J1678"/>
      <c r="K1678"/>
      <c r="L1678"/>
      <c r="M1678"/>
      <c r="N1678"/>
      <c r="O1678"/>
      <c r="P1678"/>
    </row>
    <row r="1679" spans="1:16" ht="12.75" hidden="1" customHeight="1" x14ac:dyDescent="0.2">
      <c r="A1679" s="4"/>
      <c r="B1679" s="171"/>
      <c r="C1679" s="2"/>
      <c r="D1679" s="2"/>
      <c r="E1679" s="172">
        <v>24</v>
      </c>
      <c r="F1679" s="2" t="b">
        <f>AND(IF($B$1446='Бланк для заполнения'!C30,'Бланк для заполнения'!I30),IF($C$1656='Бланк для заполнения'!J30,'Бланк для заполнения'!I30))</f>
        <v>0</v>
      </c>
      <c r="G1679" s="2">
        <f>IF(F1679=TRUE,'Бланк для заполнения'!I30,0)</f>
        <v>0</v>
      </c>
      <c r="H1679" s="9"/>
      <c r="I1679" s="3"/>
      <c r="J1679"/>
      <c r="K1679"/>
      <c r="L1679"/>
      <c r="M1679"/>
      <c r="N1679"/>
      <c r="O1679"/>
      <c r="P1679"/>
    </row>
    <row r="1680" spans="1:16" ht="12.75" hidden="1" customHeight="1" x14ac:dyDescent="0.2">
      <c r="A1680" s="4"/>
      <c r="B1680" s="171"/>
      <c r="C1680" s="2"/>
      <c r="D1680" s="2"/>
      <c r="E1680" s="172">
        <v>25</v>
      </c>
      <c r="F1680" s="2" t="b">
        <f>AND(IF($B$1446='Бланк для заполнения'!C31,'Бланк для заполнения'!I31),IF($C$1656='Бланк для заполнения'!J31,'Бланк для заполнения'!I31))</f>
        <v>0</v>
      </c>
      <c r="G1680" s="2">
        <f>IF(F1680=TRUE,'Бланк для заполнения'!I31,0)</f>
        <v>0</v>
      </c>
      <c r="H1680" s="9"/>
      <c r="I1680" s="3"/>
      <c r="J1680"/>
      <c r="K1680"/>
      <c r="L1680"/>
      <c r="M1680"/>
      <c r="N1680"/>
      <c r="O1680"/>
      <c r="P1680"/>
    </row>
    <row r="1681" spans="1:16" ht="12.75" hidden="1" customHeight="1" x14ac:dyDescent="0.2">
      <c r="A1681" s="4"/>
      <c r="B1681" s="171"/>
      <c r="C1681" s="2"/>
      <c r="D1681" s="2"/>
      <c r="E1681" s="172">
        <v>26</v>
      </c>
      <c r="F1681" s="2" t="b">
        <f>AND(IF($B$1446='Бланк для заполнения'!C32,'Бланк для заполнения'!I32),IF($C$1656='Бланк для заполнения'!J32,'Бланк для заполнения'!I32))</f>
        <v>0</v>
      </c>
      <c r="G1681" s="2">
        <f>IF(F1681=TRUE,'Бланк для заполнения'!I32,0)</f>
        <v>0</v>
      </c>
      <c r="H1681" s="9"/>
      <c r="I1681" s="3"/>
      <c r="J1681"/>
      <c r="K1681"/>
      <c r="L1681"/>
      <c r="M1681"/>
      <c r="N1681"/>
      <c r="O1681"/>
      <c r="P1681"/>
    </row>
    <row r="1682" spans="1:16" ht="12.75" hidden="1" customHeight="1" x14ac:dyDescent="0.2">
      <c r="A1682" s="4"/>
      <c r="B1682" s="171"/>
      <c r="C1682" s="2"/>
      <c r="D1682" s="2"/>
      <c r="E1682" s="172">
        <v>27</v>
      </c>
      <c r="F1682" s="2" t="b">
        <f>AND(IF($B$1446='Бланк для заполнения'!C33,'Бланк для заполнения'!I33),IF($C$1656='Бланк для заполнения'!J33,'Бланк для заполнения'!I33))</f>
        <v>0</v>
      </c>
      <c r="G1682" s="2">
        <f>IF(F1682=TRUE,'Бланк для заполнения'!I33,0)</f>
        <v>0</v>
      </c>
      <c r="H1682" s="9"/>
      <c r="I1682" s="3"/>
      <c r="J1682"/>
      <c r="K1682"/>
      <c r="L1682"/>
      <c r="M1682"/>
      <c r="N1682"/>
      <c r="O1682"/>
      <c r="P1682"/>
    </row>
    <row r="1683" spans="1:16" ht="12.75" hidden="1" customHeight="1" x14ac:dyDescent="0.2">
      <c r="A1683" s="4"/>
      <c r="B1683" s="171"/>
      <c r="C1683" s="2"/>
      <c r="D1683" s="2"/>
      <c r="E1683" s="172">
        <v>28</v>
      </c>
      <c r="F1683" s="2" t="b">
        <f>AND(IF($B$1446='Бланк для заполнения'!C34,'Бланк для заполнения'!I34),IF($C$1656='Бланк для заполнения'!J34,'Бланк для заполнения'!I34))</f>
        <v>0</v>
      </c>
      <c r="G1683" s="2">
        <f>IF(F1683=TRUE,'Бланк для заполнения'!I34,0)</f>
        <v>0</v>
      </c>
      <c r="H1683" s="9"/>
      <c r="I1683" s="3"/>
      <c r="J1683"/>
      <c r="K1683"/>
      <c r="L1683"/>
      <c r="M1683"/>
      <c r="N1683"/>
      <c r="O1683"/>
      <c r="P1683"/>
    </row>
    <row r="1684" spans="1:16" ht="12.75" hidden="1" customHeight="1" x14ac:dyDescent="0.2">
      <c r="A1684" s="4"/>
      <c r="B1684" s="171"/>
      <c r="C1684" s="2"/>
      <c r="D1684" s="2"/>
      <c r="E1684" s="172">
        <v>29</v>
      </c>
      <c r="F1684" s="2" t="b">
        <f>AND(IF($B$1446='Бланк для заполнения'!C35,'Бланк для заполнения'!I35),IF($C$1656='Бланк для заполнения'!J35,'Бланк для заполнения'!I35))</f>
        <v>0</v>
      </c>
      <c r="G1684" s="2">
        <f>IF(F1684=TRUE,'Бланк для заполнения'!I35,0)</f>
        <v>0</v>
      </c>
      <c r="H1684" s="9"/>
      <c r="I1684" s="3"/>
      <c r="J1684"/>
      <c r="K1684"/>
      <c r="L1684"/>
      <c r="M1684"/>
      <c r="N1684"/>
      <c r="O1684"/>
      <c r="P1684"/>
    </row>
    <row r="1685" spans="1:16" ht="12.75" hidden="1" customHeight="1" x14ac:dyDescent="0.2">
      <c r="A1685" s="4"/>
      <c r="B1685" s="171"/>
      <c r="C1685" s="2"/>
      <c r="D1685" s="2"/>
      <c r="E1685" s="172">
        <v>30</v>
      </c>
      <c r="F1685" s="2" t="b">
        <f>AND(IF($B$1446='Бланк для заполнения'!C36,'Бланк для заполнения'!I36),IF($C$1656='Бланк для заполнения'!J36,'Бланк для заполнения'!I36))</f>
        <v>0</v>
      </c>
      <c r="G1685" s="2">
        <f>IF(F1685=TRUE,'Бланк для заполнения'!I36,0)</f>
        <v>0</v>
      </c>
      <c r="H1685" s="9"/>
      <c r="I1685" s="3"/>
      <c r="J1685"/>
      <c r="K1685"/>
      <c r="L1685"/>
      <c r="M1685"/>
      <c r="N1685"/>
      <c r="O1685"/>
      <c r="P1685"/>
    </row>
    <row r="1686" spans="1:16" x14ac:dyDescent="0.2">
      <c r="A1686" s="18"/>
      <c r="B1686" s="50" t="s">
        <v>253</v>
      </c>
      <c r="C1686" s="51" t="s">
        <v>29</v>
      </c>
      <c r="D1686" s="51"/>
      <c r="E1686" s="172">
        <v>1</v>
      </c>
      <c r="F1686" s="2" t="b">
        <f>AND(IF($B$1446='Бланк для заполнения'!C7,'Бланк для заполнения'!I7),IF($C$1686='Бланк для заполнения'!J7,'Бланк для заполнения'!I7))</f>
        <v>0</v>
      </c>
      <c r="G1686" s="2">
        <f>IF(F1686=TRUE,'Бланк для заполнения'!I7,0)</f>
        <v>0</v>
      </c>
      <c r="H1686" s="49">
        <f>CEILING((SUM(G1686:G1715)/1000),1)</f>
        <v>0</v>
      </c>
      <c r="I1686" s="19"/>
    </row>
    <row r="1687" spans="1:16" ht="12.75" hidden="1" customHeight="1" x14ac:dyDescent="0.2">
      <c r="A1687" s="4"/>
      <c r="B1687" s="11"/>
      <c r="C1687" s="2"/>
      <c r="D1687" s="2"/>
      <c r="E1687" s="1">
        <v>2</v>
      </c>
      <c r="F1687" s="2" t="b">
        <f>AND(IF($B$1446='Бланк для заполнения'!C8,'Бланк для заполнения'!I8),IF($C$1686='Бланк для заполнения'!J8,'Бланк для заполнения'!I8))</f>
        <v>0</v>
      </c>
      <c r="G1687" s="2">
        <f>IF(F1687=TRUE,'Бланк для заполнения'!I8,0)</f>
        <v>0</v>
      </c>
      <c r="H1687" s="9"/>
      <c r="I1687" s="3"/>
      <c r="J1687"/>
      <c r="K1687"/>
      <c r="L1687"/>
      <c r="M1687"/>
      <c r="N1687"/>
      <c r="O1687"/>
      <c r="P1687"/>
    </row>
    <row r="1688" spans="1:16" ht="12.75" hidden="1" customHeight="1" x14ac:dyDescent="0.2">
      <c r="A1688" s="4"/>
      <c r="B1688" s="11"/>
      <c r="C1688" s="2"/>
      <c r="D1688" s="2"/>
      <c r="E1688" s="1">
        <v>3</v>
      </c>
      <c r="F1688" s="2" t="b">
        <f>AND(IF($B$1446='Бланк для заполнения'!C9,'Бланк для заполнения'!I9),IF($C$1686='Бланк для заполнения'!J9,'Бланк для заполнения'!I9))</f>
        <v>0</v>
      </c>
      <c r="G1688" s="2">
        <f>IF(F1688=TRUE,'Бланк для заполнения'!I9,0)</f>
        <v>0</v>
      </c>
      <c r="H1688" s="9"/>
      <c r="I1688" s="3"/>
      <c r="J1688"/>
      <c r="K1688"/>
      <c r="L1688"/>
      <c r="M1688"/>
      <c r="N1688"/>
      <c r="O1688"/>
      <c r="P1688"/>
    </row>
    <row r="1689" spans="1:16" ht="12.75" hidden="1" customHeight="1" x14ac:dyDescent="0.2">
      <c r="A1689" s="4"/>
      <c r="B1689" s="11"/>
      <c r="C1689" s="2"/>
      <c r="D1689" s="2"/>
      <c r="E1689" s="1">
        <v>4</v>
      </c>
      <c r="F1689" s="2" t="b">
        <f>AND(IF($B$1446='Бланк для заполнения'!C10,'Бланк для заполнения'!I10),IF($C$1686='Бланк для заполнения'!J10,'Бланк для заполнения'!I10))</f>
        <v>0</v>
      </c>
      <c r="G1689" s="2">
        <f>IF(F1689=TRUE,'Бланк для заполнения'!I10,0)</f>
        <v>0</v>
      </c>
      <c r="H1689" s="9"/>
      <c r="I1689" s="3"/>
      <c r="J1689"/>
      <c r="K1689"/>
      <c r="L1689"/>
      <c r="M1689"/>
      <c r="N1689"/>
      <c r="O1689"/>
      <c r="P1689"/>
    </row>
    <row r="1690" spans="1:16" ht="12.75" hidden="1" customHeight="1" x14ac:dyDescent="0.2">
      <c r="A1690" s="4"/>
      <c r="B1690" s="11"/>
      <c r="C1690" s="2"/>
      <c r="D1690" s="2"/>
      <c r="E1690" s="1">
        <v>5</v>
      </c>
      <c r="F1690" s="2" t="b">
        <f>AND(IF($B$1446='Бланк для заполнения'!C11,'Бланк для заполнения'!I11),IF($C$1686='Бланк для заполнения'!J11,'Бланк для заполнения'!I11))</f>
        <v>0</v>
      </c>
      <c r="G1690" s="2">
        <f>IF(F1690=TRUE,'Бланк для заполнения'!I11,0)</f>
        <v>0</v>
      </c>
      <c r="H1690" s="9"/>
      <c r="I1690" s="3"/>
      <c r="J1690"/>
      <c r="K1690"/>
      <c r="L1690"/>
      <c r="M1690"/>
      <c r="N1690"/>
      <c r="O1690"/>
      <c r="P1690"/>
    </row>
    <row r="1691" spans="1:16" ht="12.75" hidden="1" customHeight="1" x14ac:dyDescent="0.2">
      <c r="A1691" s="4"/>
      <c r="B1691" s="11"/>
      <c r="C1691" s="2"/>
      <c r="D1691" s="2"/>
      <c r="E1691" s="1">
        <v>6</v>
      </c>
      <c r="F1691" s="2" t="b">
        <f>AND(IF($B$1446='Бланк для заполнения'!C12,'Бланк для заполнения'!I12),IF($C$1686='Бланк для заполнения'!J12,'Бланк для заполнения'!I12))</f>
        <v>0</v>
      </c>
      <c r="G1691" s="2">
        <f>IF(F1691=TRUE,'Бланк для заполнения'!I12,0)</f>
        <v>0</v>
      </c>
      <c r="H1691" s="9"/>
      <c r="I1691" s="3"/>
      <c r="J1691"/>
      <c r="K1691"/>
      <c r="L1691"/>
      <c r="M1691"/>
      <c r="N1691"/>
      <c r="O1691"/>
      <c r="P1691"/>
    </row>
    <row r="1692" spans="1:16" ht="12.75" hidden="1" customHeight="1" x14ac:dyDescent="0.2">
      <c r="A1692" s="4"/>
      <c r="B1692" s="11"/>
      <c r="C1692" s="2"/>
      <c r="D1692" s="2"/>
      <c r="E1692" s="1">
        <v>7</v>
      </c>
      <c r="F1692" s="2" t="b">
        <f>AND(IF($B$1446='Бланк для заполнения'!C13,'Бланк для заполнения'!I13),IF($C$1686='Бланк для заполнения'!J13,'Бланк для заполнения'!I13))</f>
        <v>0</v>
      </c>
      <c r="G1692" s="2">
        <f>IF(F1692=TRUE,'Бланк для заполнения'!I13,0)</f>
        <v>0</v>
      </c>
      <c r="H1692" s="9"/>
      <c r="I1692" s="3"/>
      <c r="J1692"/>
      <c r="K1692"/>
      <c r="L1692"/>
      <c r="M1692"/>
      <c r="N1692"/>
      <c r="O1692"/>
      <c r="P1692"/>
    </row>
    <row r="1693" spans="1:16" ht="12.75" hidden="1" customHeight="1" x14ac:dyDescent="0.2">
      <c r="A1693" s="4"/>
      <c r="B1693" s="11"/>
      <c r="C1693" s="2"/>
      <c r="D1693" s="2"/>
      <c r="E1693" s="1">
        <v>8</v>
      </c>
      <c r="F1693" s="2" t="b">
        <f>AND(IF($B$1446='Бланк для заполнения'!C14,'Бланк для заполнения'!I14),IF($C$1686='Бланк для заполнения'!J14,'Бланк для заполнения'!I14))</f>
        <v>0</v>
      </c>
      <c r="G1693" s="2">
        <f>IF(F1693=TRUE,'Бланк для заполнения'!I14,0)</f>
        <v>0</v>
      </c>
      <c r="H1693" s="9"/>
      <c r="I1693" s="3"/>
      <c r="J1693"/>
      <c r="K1693"/>
      <c r="L1693"/>
      <c r="M1693"/>
      <c r="N1693"/>
      <c r="O1693"/>
      <c r="P1693"/>
    </row>
    <row r="1694" spans="1:16" ht="12.75" hidden="1" customHeight="1" x14ac:dyDescent="0.2">
      <c r="A1694" s="4"/>
      <c r="B1694" s="11"/>
      <c r="C1694" s="2"/>
      <c r="D1694" s="2"/>
      <c r="E1694" s="1">
        <v>9</v>
      </c>
      <c r="F1694" s="2" t="b">
        <f>AND(IF($B$1446='Бланк для заполнения'!C15,'Бланк для заполнения'!I15),IF($C$1686='Бланк для заполнения'!J15,'Бланк для заполнения'!I15))</f>
        <v>0</v>
      </c>
      <c r="G1694" s="2">
        <f>IF(F1694=TRUE,'Бланк для заполнения'!I15,0)</f>
        <v>0</v>
      </c>
      <c r="H1694" s="9"/>
      <c r="I1694" s="3"/>
      <c r="J1694"/>
      <c r="K1694"/>
      <c r="L1694"/>
      <c r="M1694"/>
      <c r="N1694"/>
      <c r="O1694"/>
      <c r="P1694"/>
    </row>
    <row r="1695" spans="1:16" ht="12.75" hidden="1" customHeight="1" x14ac:dyDescent="0.2">
      <c r="A1695" s="4"/>
      <c r="B1695" s="11"/>
      <c r="C1695" s="2"/>
      <c r="D1695" s="2"/>
      <c r="E1695" s="1">
        <v>10</v>
      </c>
      <c r="F1695" s="2" t="b">
        <f>AND(IF($B$1446='Бланк для заполнения'!C16,'Бланк для заполнения'!I16),IF($C$1686='Бланк для заполнения'!J16,'Бланк для заполнения'!I16))</f>
        <v>0</v>
      </c>
      <c r="G1695" s="2">
        <f>IF(F1695=TRUE,'Бланк для заполнения'!I16,0)</f>
        <v>0</v>
      </c>
      <c r="H1695" s="9"/>
      <c r="I1695" s="3"/>
      <c r="J1695"/>
      <c r="K1695"/>
      <c r="L1695"/>
      <c r="M1695"/>
      <c r="N1695"/>
      <c r="O1695"/>
      <c r="P1695"/>
    </row>
    <row r="1696" spans="1:16" ht="12.75" hidden="1" customHeight="1" x14ac:dyDescent="0.2">
      <c r="A1696" s="4"/>
      <c r="B1696" s="11"/>
      <c r="C1696" s="2"/>
      <c r="D1696" s="2"/>
      <c r="E1696" s="1">
        <v>11</v>
      </c>
      <c r="F1696" s="2" t="b">
        <f>AND(IF($B$1446='Бланк для заполнения'!C17,'Бланк для заполнения'!I17),IF($C$1686='Бланк для заполнения'!J17,'Бланк для заполнения'!I17))</f>
        <v>0</v>
      </c>
      <c r="G1696" s="2">
        <f>IF(F1696=TRUE,'Бланк для заполнения'!I17,0)</f>
        <v>0</v>
      </c>
      <c r="H1696" s="9"/>
      <c r="I1696" s="3"/>
      <c r="J1696"/>
      <c r="K1696"/>
      <c r="L1696"/>
      <c r="M1696"/>
      <c r="N1696"/>
      <c r="O1696"/>
      <c r="P1696"/>
    </row>
    <row r="1697" spans="1:16" ht="12.75" hidden="1" customHeight="1" x14ac:dyDescent="0.2">
      <c r="A1697" s="4"/>
      <c r="B1697" s="11"/>
      <c r="C1697" s="2"/>
      <c r="D1697" s="2"/>
      <c r="E1697" s="1">
        <v>12</v>
      </c>
      <c r="F1697" s="2" t="b">
        <f>AND(IF($B$1446='Бланк для заполнения'!C18,'Бланк для заполнения'!I18),IF($C$1686='Бланк для заполнения'!J18,'Бланк для заполнения'!I18))</f>
        <v>0</v>
      </c>
      <c r="G1697" s="2">
        <f>IF(F1697=TRUE,'Бланк для заполнения'!I18,0)</f>
        <v>0</v>
      </c>
      <c r="H1697" s="9"/>
      <c r="I1697" s="3"/>
      <c r="J1697"/>
      <c r="K1697"/>
      <c r="L1697"/>
      <c r="M1697"/>
      <c r="N1697"/>
      <c r="O1697"/>
      <c r="P1697"/>
    </row>
    <row r="1698" spans="1:16" ht="12.75" hidden="1" customHeight="1" x14ac:dyDescent="0.2">
      <c r="A1698" s="4"/>
      <c r="B1698" s="11"/>
      <c r="C1698" s="2"/>
      <c r="D1698" s="2"/>
      <c r="E1698" s="1">
        <v>13</v>
      </c>
      <c r="F1698" s="2" t="b">
        <f>AND(IF($B$1446='Бланк для заполнения'!C19,'Бланк для заполнения'!I19),IF($C$1686='Бланк для заполнения'!J19,'Бланк для заполнения'!I19))</f>
        <v>0</v>
      </c>
      <c r="G1698" s="2">
        <f>IF(F1698=TRUE,'Бланк для заполнения'!I19,0)</f>
        <v>0</v>
      </c>
      <c r="H1698" s="9"/>
      <c r="I1698" s="3"/>
      <c r="J1698"/>
      <c r="K1698"/>
      <c r="L1698"/>
      <c r="M1698"/>
      <c r="N1698"/>
      <c r="O1698"/>
      <c r="P1698"/>
    </row>
    <row r="1699" spans="1:16" ht="12.75" hidden="1" customHeight="1" x14ac:dyDescent="0.2">
      <c r="A1699" s="4"/>
      <c r="B1699" s="11"/>
      <c r="C1699" s="2"/>
      <c r="D1699" s="2"/>
      <c r="E1699" s="1">
        <v>14</v>
      </c>
      <c r="F1699" s="2" t="b">
        <f>AND(IF($B$1446='Бланк для заполнения'!C20,'Бланк для заполнения'!I20),IF($C$1686='Бланк для заполнения'!J20,'Бланк для заполнения'!I20))</f>
        <v>0</v>
      </c>
      <c r="G1699" s="2">
        <f>IF(F1699=TRUE,'Бланк для заполнения'!I20,0)</f>
        <v>0</v>
      </c>
      <c r="H1699" s="9"/>
      <c r="I1699" s="3"/>
      <c r="J1699"/>
      <c r="K1699"/>
      <c r="L1699"/>
      <c r="M1699"/>
      <c r="N1699"/>
      <c r="O1699"/>
      <c r="P1699"/>
    </row>
    <row r="1700" spans="1:16" ht="12.75" hidden="1" customHeight="1" x14ac:dyDescent="0.2">
      <c r="A1700" s="4"/>
      <c r="B1700" s="11"/>
      <c r="C1700" s="2"/>
      <c r="D1700" s="2"/>
      <c r="E1700" s="1">
        <v>15</v>
      </c>
      <c r="F1700" s="2" t="b">
        <f>AND(IF($B$1446='Бланк для заполнения'!C21,'Бланк для заполнения'!I21),IF($C$1686='Бланк для заполнения'!J21,'Бланк для заполнения'!I21))</f>
        <v>0</v>
      </c>
      <c r="G1700" s="2">
        <f>IF(F1700=TRUE,'Бланк для заполнения'!I21,0)</f>
        <v>0</v>
      </c>
      <c r="H1700" s="9"/>
      <c r="I1700" s="3"/>
      <c r="J1700"/>
      <c r="K1700"/>
      <c r="L1700"/>
      <c r="M1700"/>
      <c r="N1700"/>
      <c r="O1700"/>
      <c r="P1700"/>
    </row>
    <row r="1701" spans="1:16" ht="12.75" hidden="1" customHeight="1" x14ac:dyDescent="0.2">
      <c r="A1701" s="4"/>
      <c r="B1701" s="11"/>
      <c r="C1701" s="2"/>
      <c r="D1701" s="2"/>
      <c r="E1701" s="1">
        <v>16</v>
      </c>
      <c r="F1701" s="2" t="b">
        <f>AND(IF($B$1446='Бланк для заполнения'!C22,'Бланк для заполнения'!I22),IF($C$1686='Бланк для заполнения'!J22,'Бланк для заполнения'!I22))</f>
        <v>0</v>
      </c>
      <c r="G1701" s="2">
        <f>IF(F1701=TRUE,'Бланк для заполнения'!I22,0)</f>
        <v>0</v>
      </c>
      <c r="H1701" s="9"/>
      <c r="I1701" s="3"/>
      <c r="J1701"/>
      <c r="K1701"/>
      <c r="L1701"/>
      <c r="M1701"/>
      <c r="N1701"/>
      <c r="O1701"/>
      <c r="P1701"/>
    </row>
    <row r="1702" spans="1:16" ht="12.75" hidden="1" customHeight="1" x14ac:dyDescent="0.2">
      <c r="A1702" s="4"/>
      <c r="B1702" s="11"/>
      <c r="C1702" s="2"/>
      <c r="D1702" s="2"/>
      <c r="E1702" s="1">
        <v>17</v>
      </c>
      <c r="F1702" s="2" t="b">
        <f>AND(IF($B$1446='Бланк для заполнения'!C23,'Бланк для заполнения'!I23),IF($C$1686='Бланк для заполнения'!J23,'Бланк для заполнения'!I23))</f>
        <v>0</v>
      </c>
      <c r="G1702" s="2">
        <f>IF(F1702=TRUE,'Бланк для заполнения'!I23,0)</f>
        <v>0</v>
      </c>
      <c r="H1702" s="9"/>
      <c r="I1702" s="3"/>
      <c r="J1702"/>
      <c r="K1702"/>
      <c r="L1702"/>
      <c r="M1702"/>
      <c r="N1702"/>
      <c r="O1702"/>
      <c r="P1702"/>
    </row>
    <row r="1703" spans="1:16" ht="12.75" hidden="1" customHeight="1" x14ac:dyDescent="0.2">
      <c r="A1703" s="4"/>
      <c r="B1703" s="11"/>
      <c r="C1703" s="2"/>
      <c r="D1703" s="2"/>
      <c r="E1703" s="1">
        <v>18</v>
      </c>
      <c r="F1703" s="2" t="b">
        <f>AND(IF($B$1446='Бланк для заполнения'!C24,'Бланк для заполнения'!I24),IF($C$1686='Бланк для заполнения'!J24,'Бланк для заполнения'!I24))</f>
        <v>0</v>
      </c>
      <c r="G1703" s="2">
        <f>IF(F1703=TRUE,'Бланк для заполнения'!I24,0)</f>
        <v>0</v>
      </c>
      <c r="H1703" s="9"/>
      <c r="I1703" s="3"/>
      <c r="J1703"/>
      <c r="K1703"/>
      <c r="L1703"/>
      <c r="M1703"/>
      <c r="N1703"/>
      <c r="O1703"/>
      <c r="P1703"/>
    </row>
    <row r="1704" spans="1:16" ht="12.75" hidden="1" customHeight="1" x14ac:dyDescent="0.2">
      <c r="A1704" s="4"/>
      <c r="B1704" s="11"/>
      <c r="C1704" s="2"/>
      <c r="D1704" s="2"/>
      <c r="E1704" s="1">
        <v>19</v>
      </c>
      <c r="F1704" s="2" t="b">
        <f>AND(IF($B$1446='Бланк для заполнения'!C25,'Бланк для заполнения'!I25),IF($C$1686='Бланк для заполнения'!J25,'Бланк для заполнения'!I25))</f>
        <v>0</v>
      </c>
      <c r="G1704" s="2">
        <f>IF(F1704=TRUE,'Бланк для заполнения'!I25,0)</f>
        <v>0</v>
      </c>
      <c r="H1704" s="9"/>
      <c r="I1704" s="3"/>
      <c r="J1704"/>
      <c r="K1704"/>
      <c r="L1704"/>
      <c r="M1704"/>
      <c r="N1704"/>
      <c r="O1704"/>
      <c r="P1704"/>
    </row>
    <row r="1705" spans="1:16" ht="12.75" hidden="1" customHeight="1" x14ac:dyDescent="0.2">
      <c r="A1705" s="4"/>
      <c r="B1705" s="11"/>
      <c r="C1705" s="2"/>
      <c r="D1705" s="2"/>
      <c r="E1705" s="1">
        <v>20</v>
      </c>
      <c r="F1705" s="2" t="b">
        <f>AND(IF($B$1446='Бланк для заполнения'!C26,'Бланк для заполнения'!I26),IF($C$1686='Бланк для заполнения'!J26,'Бланк для заполнения'!I26))</f>
        <v>0</v>
      </c>
      <c r="G1705" s="2">
        <f>IF(F1705=TRUE,'Бланк для заполнения'!I26,0)</f>
        <v>0</v>
      </c>
      <c r="H1705" s="9"/>
      <c r="I1705" s="3"/>
      <c r="J1705"/>
      <c r="K1705"/>
      <c r="L1705"/>
      <c r="M1705"/>
      <c r="N1705"/>
      <c r="O1705"/>
      <c r="P1705"/>
    </row>
    <row r="1706" spans="1:16" ht="12.75" hidden="1" customHeight="1" x14ac:dyDescent="0.2">
      <c r="A1706" s="4"/>
      <c r="B1706" s="11"/>
      <c r="C1706" s="2"/>
      <c r="D1706" s="2"/>
      <c r="E1706" s="1">
        <v>21</v>
      </c>
      <c r="F1706" s="2" t="b">
        <f>AND(IF($B$1446='Бланк для заполнения'!C27,'Бланк для заполнения'!I27),IF($C$1686='Бланк для заполнения'!J27,'Бланк для заполнения'!I27))</f>
        <v>0</v>
      </c>
      <c r="G1706" s="2">
        <f>IF(F1706=TRUE,'Бланк для заполнения'!I27,0)</f>
        <v>0</v>
      </c>
      <c r="H1706" s="9"/>
      <c r="I1706" s="3"/>
      <c r="J1706"/>
      <c r="K1706"/>
      <c r="L1706"/>
      <c r="M1706"/>
      <c r="N1706"/>
      <c r="O1706"/>
      <c r="P1706"/>
    </row>
    <row r="1707" spans="1:16" ht="12.75" hidden="1" customHeight="1" x14ac:dyDescent="0.2">
      <c r="A1707" s="4"/>
      <c r="B1707" s="11"/>
      <c r="C1707" s="2"/>
      <c r="D1707" s="2"/>
      <c r="E1707" s="1">
        <v>22</v>
      </c>
      <c r="F1707" s="2" t="b">
        <f>AND(IF($B$1446='Бланк для заполнения'!C28,'Бланк для заполнения'!I28),IF($C$1686='Бланк для заполнения'!J28,'Бланк для заполнения'!I28))</f>
        <v>0</v>
      </c>
      <c r="G1707" s="2">
        <f>IF(F1707=TRUE,'Бланк для заполнения'!I28,0)</f>
        <v>0</v>
      </c>
      <c r="H1707" s="9"/>
      <c r="I1707" s="3"/>
      <c r="J1707"/>
      <c r="K1707"/>
      <c r="L1707"/>
      <c r="M1707"/>
      <c r="N1707"/>
      <c r="O1707"/>
      <c r="P1707"/>
    </row>
    <row r="1708" spans="1:16" ht="12.75" hidden="1" customHeight="1" x14ac:dyDescent="0.2">
      <c r="A1708" s="4"/>
      <c r="B1708" s="11"/>
      <c r="C1708" s="2"/>
      <c r="D1708" s="2"/>
      <c r="E1708" s="1">
        <v>23</v>
      </c>
      <c r="F1708" s="2" t="b">
        <f>AND(IF($B$1446='Бланк для заполнения'!C29,'Бланк для заполнения'!I29),IF($C$1686='Бланк для заполнения'!J29,'Бланк для заполнения'!I29))</f>
        <v>0</v>
      </c>
      <c r="G1708" s="2">
        <f>IF(F1708=TRUE,'Бланк для заполнения'!I29,0)</f>
        <v>0</v>
      </c>
      <c r="H1708" s="9"/>
      <c r="I1708" s="3"/>
      <c r="J1708"/>
      <c r="K1708"/>
      <c r="L1708"/>
      <c r="M1708"/>
      <c r="N1708"/>
      <c r="O1708"/>
      <c r="P1708"/>
    </row>
    <row r="1709" spans="1:16" ht="12.75" hidden="1" customHeight="1" x14ac:dyDescent="0.2">
      <c r="A1709" s="4"/>
      <c r="B1709" s="11"/>
      <c r="C1709" s="2"/>
      <c r="D1709" s="2"/>
      <c r="E1709" s="1">
        <v>24</v>
      </c>
      <c r="F1709" s="2" t="b">
        <f>AND(IF($B$1446='Бланк для заполнения'!C30,'Бланк для заполнения'!I30),IF($C$1686='Бланк для заполнения'!J30,'Бланк для заполнения'!I30))</f>
        <v>0</v>
      </c>
      <c r="G1709" s="2">
        <f>IF(F1709=TRUE,'Бланк для заполнения'!I30,0)</f>
        <v>0</v>
      </c>
      <c r="H1709" s="9"/>
      <c r="I1709" s="3"/>
      <c r="J1709"/>
      <c r="K1709"/>
      <c r="L1709"/>
      <c r="M1709"/>
      <c r="N1709"/>
      <c r="O1709"/>
      <c r="P1709"/>
    </row>
    <row r="1710" spans="1:16" ht="12.75" hidden="1" customHeight="1" x14ac:dyDescent="0.2">
      <c r="A1710" s="4"/>
      <c r="B1710" s="11"/>
      <c r="C1710" s="2"/>
      <c r="D1710" s="2"/>
      <c r="E1710" s="1">
        <v>25</v>
      </c>
      <c r="F1710" s="2" t="b">
        <f>AND(IF($B$1446='Бланк для заполнения'!C31,'Бланк для заполнения'!I31),IF($C$1686='Бланк для заполнения'!J31,'Бланк для заполнения'!I31))</f>
        <v>0</v>
      </c>
      <c r="G1710" s="2">
        <f>IF(F1710=TRUE,'Бланк для заполнения'!I31,0)</f>
        <v>0</v>
      </c>
      <c r="H1710" s="9"/>
      <c r="I1710" s="3"/>
      <c r="J1710"/>
      <c r="K1710"/>
      <c r="L1710"/>
      <c r="M1710"/>
      <c r="N1710"/>
      <c r="O1710"/>
      <c r="P1710"/>
    </row>
    <row r="1711" spans="1:16" ht="12.75" hidden="1" customHeight="1" x14ac:dyDescent="0.2">
      <c r="A1711" s="4"/>
      <c r="B1711" s="11"/>
      <c r="C1711" s="2"/>
      <c r="D1711" s="2"/>
      <c r="E1711" s="1">
        <v>26</v>
      </c>
      <c r="F1711" s="2" t="b">
        <f>AND(IF($B$1446='Бланк для заполнения'!C32,'Бланк для заполнения'!I32),IF($C$1686='Бланк для заполнения'!J32,'Бланк для заполнения'!I32))</f>
        <v>0</v>
      </c>
      <c r="G1711" s="2">
        <f>IF(F1711=TRUE,'Бланк для заполнения'!I32,0)</f>
        <v>0</v>
      </c>
      <c r="H1711" s="9"/>
      <c r="I1711" s="3"/>
      <c r="J1711"/>
      <c r="K1711"/>
      <c r="L1711"/>
      <c r="M1711"/>
      <c r="N1711"/>
      <c r="O1711"/>
      <c r="P1711"/>
    </row>
    <row r="1712" spans="1:16" ht="12.75" hidden="1" customHeight="1" x14ac:dyDescent="0.2">
      <c r="A1712" s="4"/>
      <c r="B1712" s="11"/>
      <c r="C1712" s="2"/>
      <c r="D1712" s="2"/>
      <c r="E1712" s="1">
        <v>27</v>
      </c>
      <c r="F1712" s="2" t="b">
        <f>AND(IF($B$1446='Бланк для заполнения'!C33,'Бланк для заполнения'!I33),IF($C$1686='Бланк для заполнения'!J33,'Бланк для заполнения'!I33))</f>
        <v>0</v>
      </c>
      <c r="G1712" s="2">
        <f>IF(F1712=TRUE,'Бланк для заполнения'!I33,0)</f>
        <v>0</v>
      </c>
      <c r="H1712" s="9"/>
      <c r="I1712" s="3"/>
      <c r="J1712"/>
      <c r="K1712"/>
      <c r="L1712"/>
      <c r="M1712"/>
      <c r="N1712"/>
      <c r="O1712"/>
      <c r="P1712"/>
    </row>
    <row r="1713" spans="1:16" ht="12.75" hidden="1" customHeight="1" x14ac:dyDescent="0.2">
      <c r="A1713" s="4"/>
      <c r="B1713" s="11"/>
      <c r="C1713" s="2"/>
      <c r="D1713" s="2"/>
      <c r="E1713" s="1">
        <v>28</v>
      </c>
      <c r="F1713" s="2" t="b">
        <f>AND(IF($B$1446='Бланк для заполнения'!C34,'Бланк для заполнения'!I34),IF($C$1686='Бланк для заполнения'!J34,'Бланк для заполнения'!I34))</f>
        <v>0</v>
      </c>
      <c r="G1713" s="2">
        <f>IF(F1713=TRUE,'Бланк для заполнения'!I34,0)</f>
        <v>0</v>
      </c>
      <c r="H1713" s="9"/>
      <c r="I1713" s="3"/>
      <c r="J1713"/>
      <c r="K1713"/>
      <c r="L1713"/>
      <c r="M1713"/>
      <c r="N1713"/>
      <c r="O1713"/>
      <c r="P1713"/>
    </row>
    <row r="1714" spans="1:16" ht="12.75" hidden="1" customHeight="1" x14ac:dyDescent="0.2">
      <c r="A1714" s="4"/>
      <c r="B1714" s="11"/>
      <c r="C1714" s="2"/>
      <c r="D1714" s="2"/>
      <c r="E1714" s="1">
        <v>29</v>
      </c>
      <c r="F1714" s="2" t="b">
        <f>AND(IF($B$1446='Бланк для заполнения'!C35,'Бланк для заполнения'!I35),IF($C$1686='Бланк для заполнения'!J35,'Бланк для заполнения'!I35))</f>
        <v>0</v>
      </c>
      <c r="G1714" s="2">
        <f>IF(F1714=TRUE,'Бланк для заполнения'!I35,0)</f>
        <v>0</v>
      </c>
      <c r="H1714" s="9"/>
      <c r="I1714" s="3"/>
      <c r="J1714"/>
      <c r="K1714"/>
      <c r="L1714"/>
      <c r="M1714"/>
      <c r="N1714"/>
      <c r="O1714"/>
      <c r="P1714"/>
    </row>
    <row r="1715" spans="1:16" ht="12.75" hidden="1" customHeight="1" x14ac:dyDescent="0.2">
      <c r="A1715" s="4"/>
      <c r="B1715" s="11"/>
      <c r="C1715" s="2"/>
      <c r="D1715" s="2"/>
      <c r="E1715" s="1">
        <v>30</v>
      </c>
      <c r="F1715" s="2" t="b">
        <f>AND(IF($B$1446='Бланк для заполнения'!C36,'Бланк для заполнения'!I36),IF($C$1686='Бланк для заполнения'!J36,'Бланк для заполнения'!I36))</f>
        <v>0</v>
      </c>
      <c r="G1715" s="2">
        <f>IF(F1715=TRUE,'Бланк для заполнения'!I36,0)</f>
        <v>0</v>
      </c>
      <c r="H1715" s="9"/>
      <c r="I1715" s="3"/>
      <c r="J1715"/>
      <c r="K1715"/>
      <c r="L1715"/>
      <c r="M1715"/>
      <c r="N1715"/>
      <c r="O1715"/>
      <c r="P1715"/>
    </row>
    <row r="1716" spans="1:16" ht="12.75" hidden="1" customHeight="1" x14ac:dyDescent="0.2">
      <c r="A1716" s="18"/>
      <c r="B1716" s="50" t="s">
        <v>226</v>
      </c>
      <c r="C1716" s="51"/>
      <c r="D1716" s="51"/>
      <c r="E1716" s="2">
        <v>1</v>
      </c>
      <c r="F1716" s="2"/>
      <c r="G1716" s="2">
        <f>IF($B$1446='Бланк для заполнения'!C7,'Бланк для заполнения'!K7,0)</f>
        <v>0</v>
      </c>
      <c r="H1716" s="49">
        <f>SUM(G1716:G1745)*4</f>
        <v>0</v>
      </c>
      <c r="I1716" s="19"/>
    </row>
    <row r="1717" spans="1:16" ht="12.75" hidden="1" customHeight="1" x14ac:dyDescent="0.2">
      <c r="A1717" s="4"/>
      <c r="B1717" s="11"/>
      <c r="C1717" s="2"/>
      <c r="D1717" s="2"/>
      <c r="E1717" s="2">
        <v>2</v>
      </c>
      <c r="F1717" s="2"/>
      <c r="G1717" s="2">
        <f>IF($B$1446='Бланк для заполнения'!C8,'Бланк для заполнения'!K8,0)</f>
        <v>0</v>
      </c>
      <c r="H1717" s="9"/>
      <c r="I1717" s="3"/>
      <c r="J1717"/>
      <c r="K1717"/>
      <c r="L1717"/>
      <c r="M1717"/>
      <c r="N1717"/>
      <c r="O1717"/>
      <c r="P1717"/>
    </row>
    <row r="1718" spans="1:16" ht="12.75" hidden="1" customHeight="1" x14ac:dyDescent="0.2">
      <c r="A1718" s="4"/>
      <c r="B1718" s="11"/>
      <c r="C1718" s="2"/>
      <c r="D1718" s="2"/>
      <c r="E1718" s="2">
        <v>3</v>
      </c>
      <c r="F1718" s="2"/>
      <c r="G1718" s="2">
        <f>IF($B$1446='Бланк для заполнения'!C9,'Бланк для заполнения'!K9,0)</f>
        <v>0</v>
      </c>
      <c r="H1718" s="9"/>
      <c r="I1718" s="3"/>
      <c r="J1718"/>
      <c r="K1718"/>
      <c r="L1718"/>
      <c r="M1718"/>
      <c r="N1718"/>
      <c r="O1718"/>
      <c r="P1718"/>
    </row>
    <row r="1719" spans="1:16" ht="12.75" hidden="1" customHeight="1" x14ac:dyDescent="0.2">
      <c r="A1719" s="4"/>
      <c r="B1719" s="11"/>
      <c r="C1719" s="2"/>
      <c r="D1719" s="2"/>
      <c r="E1719" s="2">
        <v>4</v>
      </c>
      <c r="F1719" s="2"/>
      <c r="G1719" s="2">
        <f>IF($B$1446='Бланк для заполнения'!C10,'Бланк для заполнения'!K10,0)</f>
        <v>0</v>
      </c>
      <c r="H1719" s="9"/>
      <c r="I1719" s="3"/>
      <c r="J1719"/>
      <c r="K1719"/>
      <c r="L1719"/>
      <c r="M1719"/>
      <c r="N1719"/>
      <c r="O1719"/>
      <c r="P1719"/>
    </row>
    <row r="1720" spans="1:16" ht="12.75" hidden="1" customHeight="1" x14ac:dyDescent="0.2">
      <c r="A1720" s="4"/>
      <c r="B1720" s="11"/>
      <c r="C1720" s="2"/>
      <c r="D1720" s="2"/>
      <c r="E1720" s="2">
        <v>5</v>
      </c>
      <c r="F1720" s="2"/>
      <c r="G1720" s="2">
        <f>IF($B$1446='Бланк для заполнения'!C11,'Бланк для заполнения'!K11,0)</f>
        <v>0</v>
      </c>
      <c r="H1720" s="9"/>
      <c r="I1720" s="3"/>
      <c r="J1720"/>
      <c r="K1720"/>
      <c r="L1720"/>
      <c r="M1720"/>
      <c r="N1720"/>
      <c r="O1720"/>
      <c r="P1720"/>
    </row>
    <row r="1721" spans="1:16" ht="12.75" hidden="1" customHeight="1" x14ac:dyDescent="0.2">
      <c r="A1721" s="4"/>
      <c r="B1721" s="11"/>
      <c r="C1721" s="2"/>
      <c r="D1721" s="2"/>
      <c r="E1721" s="2">
        <v>6</v>
      </c>
      <c r="F1721" s="2"/>
      <c r="G1721" s="2">
        <f>IF($B$1446='Бланк для заполнения'!C12,'Бланк для заполнения'!K12,0)</f>
        <v>0</v>
      </c>
      <c r="H1721" s="9"/>
      <c r="I1721" s="3"/>
      <c r="J1721"/>
      <c r="K1721"/>
      <c r="L1721"/>
      <c r="M1721"/>
      <c r="N1721"/>
      <c r="O1721"/>
      <c r="P1721"/>
    </row>
    <row r="1722" spans="1:16" ht="12.75" hidden="1" customHeight="1" x14ac:dyDescent="0.2">
      <c r="A1722" s="4"/>
      <c r="B1722" s="11"/>
      <c r="C1722" s="2"/>
      <c r="D1722" s="2"/>
      <c r="E1722" s="2">
        <v>7</v>
      </c>
      <c r="F1722" s="2"/>
      <c r="G1722" s="2">
        <f>IF($B$1446='Бланк для заполнения'!C13,'Бланк для заполнения'!K13,0)</f>
        <v>0</v>
      </c>
      <c r="H1722" s="9"/>
      <c r="I1722" s="3"/>
      <c r="J1722"/>
      <c r="K1722"/>
      <c r="L1722"/>
      <c r="M1722"/>
      <c r="N1722"/>
      <c r="O1722"/>
      <c r="P1722"/>
    </row>
    <row r="1723" spans="1:16" ht="12.75" hidden="1" customHeight="1" x14ac:dyDescent="0.2">
      <c r="A1723" s="4"/>
      <c r="B1723" s="11"/>
      <c r="C1723" s="2"/>
      <c r="D1723" s="2"/>
      <c r="E1723" s="2">
        <v>8</v>
      </c>
      <c r="F1723" s="2"/>
      <c r="G1723" s="2">
        <f>IF($B$1446='Бланк для заполнения'!C14,'Бланк для заполнения'!K14,0)</f>
        <v>0</v>
      </c>
      <c r="H1723" s="9"/>
      <c r="I1723" s="3"/>
      <c r="J1723"/>
      <c r="K1723"/>
      <c r="L1723"/>
      <c r="M1723"/>
      <c r="N1723"/>
      <c r="O1723"/>
      <c r="P1723"/>
    </row>
    <row r="1724" spans="1:16" ht="12.75" hidden="1" customHeight="1" x14ac:dyDescent="0.2">
      <c r="A1724" s="4"/>
      <c r="B1724" s="11"/>
      <c r="C1724" s="2"/>
      <c r="D1724" s="2"/>
      <c r="E1724" s="2">
        <v>9</v>
      </c>
      <c r="F1724" s="2"/>
      <c r="G1724" s="2">
        <f>IF($B$1446='Бланк для заполнения'!C15,'Бланк для заполнения'!K15,0)</f>
        <v>0</v>
      </c>
      <c r="H1724" s="9"/>
      <c r="I1724" s="3"/>
      <c r="J1724"/>
      <c r="K1724"/>
      <c r="L1724"/>
      <c r="M1724"/>
      <c r="N1724"/>
      <c r="O1724"/>
      <c r="P1724"/>
    </row>
    <row r="1725" spans="1:16" ht="12.75" hidden="1" customHeight="1" x14ac:dyDescent="0.2">
      <c r="A1725" s="4"/>
      <c r="B1725" s="11"/>
      <c r="C1725" s="2"/>
      <c r="D1725" s="2"/>
      <c r="E1725" s="2">
        <v>10</v>
      </c>
      <c r="F1725" s="2"/>
      <c r="G1725" s="2">
        <f>IF($B$1446='Бланк для заполнения'!C16,'Бланк для заполнения'!K16,0)</f>
        <v>0</v>
      </c>
      <c r="H1725" s="9"/>
      <c r="I1725" s="3"/>
      <c r="J1725"/>
      <c r="K1725"/>
      <c r="L1725"/>
      <c r="M1725"/>
      <c r="N1725"/>
      <c r="O1725"/>
      <c r="P1725"/>
    </row>
    <row r="1726" spans="1:16" ht="12.75" hidden="1" customHeight="1" x14ac:dyDescent="0.2">
      <c r="A1726" s="4"/>
      <c r="B1726" s="11"/>
      <c r="C1726" s="2"/>
      <c r="D1726" s="2"/>
      <c r="E1726" s="2">
        <v>11</v>
      </c>
      <c r="F1726" s="2"/>
      <c r="G1726" s="2">
        <f>IF($B$1446='Бланк для заполнения'!C17,'Бланк для заполнения'!K17,0)</f>
        <v>0</v>
      </c>
      <c r="H1726" s="9"/>
      <c r="I1726" s="3"/>
      <c r="J1726"/>
      <c r="K1726"/>
      <c r="L1726"/>
      <c r="M1726"/>
      <c r="N1726"/>
      <c r="O1726"/>
      <c r="P1726"/>
    </row>
    <row r="1727" spans="1:16" ht="12.75" hidden="1" customHeight="1" x14ac:dyDescent="0.2">
      <c r="A1727" s="4"/>
      <c r="B1727" s="11"/>
      <c r="C1727" s="2"/>
      <c r="D1727" s="2"/>
      <c r="E1727" s="2">
        <v>12</v>
      </c>
      <c r="F1727" s="2"/>
      <c r="G1727" s="2">
        <f>IF($B$1446='Бланк для заполнения'!C18,'Бланк для заполнения'!K18,0)</f>
        <v>0</v>
      </c>
      <c r="H1727" s="9"/>
      <c r="I1727" s="3"/>
      <c r="J1727"/>
      <c r="K1727"/>
      <c r="L1727"/>
      <c r="M1727"/>
      <c r="N1727"/>
      <c r="O1727"/>
      <c r="P1727"/>
    </row>
    <row r="1728" spans="1:16" ht="12.75" hidden="1" customHeight="1" x14ac:dyDescent="0.2">
      <c r="A1728" s="4"/>
      <c r="B1728" s="11"/>
      <c r="C1728" s="2"/>
      <c r="D1728" s="2"/>
      <c r="E1728" s="2">
        <v>13</v>
      </c>
      <c r="F1728" s="2"/>
      <c r="G1728" s="2">
        <f>IF($B$1446='Бланк для заполнения'!C19,'Бланк для заполнения'!K19,0)</f>
        <v>0</v>
      </c>
      <c r="H1728" s="9"/>
      <c r="I1728" s="3"/>
      <c r="J1728"/>
      <c r="K1728"/>
      <c r="L1728"/>
      <c r="M1728"/>
      <c r="N1728"/>
      <c r="O1728"/>
      <c r="P1728"/>
    </row>
    <row r="1729" spans="1:16" ht="12.75" hidden="1" customHeight="1" x14ac:dyDescent="0.2">
      <c r="A1729" s="4"/>
      <c r="B1729" s="11"/>
      <c r="C1729" s="2"/>
      <c r="D1729" s="2"/>
      <c r="E1729" s="2">
        <v>14</v>
      </c>
      <c r="F1729" s="2"/>
      <c r="G1729" s="2">
        <f>IF($B$1446='Бланк для заполнения'!C20,'Бланк для заполнения'!K20,0)</f>
        <v>0</v>
      </c>
      <c r="H1729" s="9"/>
      <c r="I1729" s="3"/>
      <c r="J1729"/>
      <c r="K1729"/>
      <c r="L1729"/>
      <c r="M1729"/>
      <c r="N1729"/>
      <c r="O1729"/>
      <c r="P1729"/>
    </row>
    <row r="1730" spans="1:16" ht="12.75" hidden="1" customHeight="1" x14ac:dyDescent="0.2">
      <c r="A1730" s="4"/>
      <c r="B1730" s="11"/>
      <c r="C1730" s="2"/>
      <c r="D1730" s="2"/>
      <c r="E1730" s="2">
        <v>15</v>
      </c>
      <c r="F1730" s="2"/>
      <c r="G1730" s="2">
        <f>IF($B$1446='Бланк для заполнения'!C21,'Бланк для заполнения'!K21,0)</f>
        <v>0</v>
      </c>
      <c r="H1730" s="9"/>
      <c r="I1730" s="3"/>
      <c r="J1730"/>
      <c r="K1730"/>
      <c r="L1730"/>
      <c r="M1730"/>
      <c r="N1730"/>
      <c r="O1730"/>
      <c r="P1730"/>
    </row>
    <row r="1731" spans="1:16" ht="12.75" hidden="1" customHeight="1" x14ac:dyDescent="0.2">
      <c r="A1731" s="4"/>
      <c r="B1731" s="11"/>
      <c r="C1731" s="2"/>
      <c r="D1731" s="2"/>
      <c r="E1731" s="2">
        <v>16</v>
      </c>
      <c r="F1731" s="2"/>
      <c r="G1731" s="2">
        <f>IF($B$1446='Бланк для заполнения'!C22,'Бланк для заполнения'!K22,0)</f>
        <v>0</v>
      </c>
      <c r="H1731" s="9"/>
      <c r="I1731" s="3"/>
      <c r="J1731"/>
      <c r="K1731"/>
      <c r="L1731"/>
      <c r="M1731"/>
      <c r="N1731"/>
      <c r="O1731"/>
      <c r="P1731"/>
    </row>
    <row r="1732" spans="1:16" ht="12.75" hidden="1" customHeight="1" x14ac:dyDescent="0.2">
      <c r="A1732" s="4"/>
      <c r="B1732" s="11"/>
      <c r="C1732" s="2"/>
      <c r="D1732" s="2"/>
      <c r="E1732" s="2">
        <v>17</v>
      </c>
      <c r="F1732" s="2"/>
      <c r="G1732" s="2">
        <f>IF($B$1446='Бланк для заполнения'!C23,'Бланк для заполнения'!K23,0)</f>
        <v>0</v>
      </c>
      <c r="H1732" s="9"/>
      <c r="I1732" s="3"/>
      <c r="J1732"/>
      <c r="K1732"/>
      <c r="L1732"/>
      <c r="M1732"/>
      <c r="N1732"/>
      <c r="O1732"/>
      <c r="P1732"/>
    </row>
    <row r="1733" spans="1:16" ht="12.75" hidden="1" customHeight="1" x14ac:dyDescent="0.2">
      <c r="A1733" s="4"/>
      <c r="B1733" s="11"/>
      <c r="C1733" s="2"/>
      <c r="D1733" s="2"/>
      <c r="E1733" s="2">
        <v>18</v>
      </c>
      <c r="F1733" s="2"/>
      <c r="G1733" s="2">
        <f>IF($B$1446='Бланк для заполнения'!C24,'Бланк для заполнения'!K24,0)</f>
        <v>0</v>
      </c>
      <c r="H1733" s="9"/>
      <c r="I1733" s="3"/>
      <c r="J1733"/>
      <c r="K1733"/>
      <c r="L1733"/>
      <c r="M1733"/>
      <c r="N1733"/>
      <c r="O1733"/>
      <c r="P1733"/>
    </row>
    <row r="1734" spans="1:16" ht="12.75" hidden="1" customHeight="1" x14ac:dyDescent="0.2">
      <c r="A1734" s="4"/>
      <c r="B1734" s="11"/>
      <c r="C1734" s="2"/>
      <c r="D1734" s="2"/>
      <c r="E1734" s="2">
        <v>19</v>
      </c>
      <c r="F1734" s="2"/>
      <c r="G1734" s="2">
        <f>IF($B$1446='Бланк для заполнения'!C25,'Бланк для заполнения'!K25,0)</f>
        <v>0</v>
      </c>
      <c r="H1734" s="9"/>
      <c r="I1734" s="3"/>
      <c r="J1734"/>
      <c r="K1734"/>
      <c r="L1734"/>
      <c r="M1734"/>
      <c r="N1734"/>
      <c r="O1734"/>
      <c r="P1734"/>
    </row>
    <row r="1735" spans="1:16" ht="12.75" hidden="1" customHeight="1" x14ac:dyDescent="0.2">
      <c r="A1735" s="4"/>
      <c r="B1735" s="11"/>
      <c r="C1735" s="2"/>
      <c r="D1735" s="2"/>
      <c r="E1735" s="2">
        <v>20</v>
      </c>
      <c r="F1735" s="2"/>
      <c r="G1735" s="2">
        <f>IF($B$1446='Бланк для заполнения'!C26,'Бланк для заполнения'!K26,0)</f>
        <v>0</v>
      </c>
      <c r="H1735" s="9"/>
      <c r="I1735" s="3"/>
      <c r="J1735"/>
      <c r="K1735"/>
      <c r="L1735"/>
      <c r="M1735"/>
      <c r="N1735"/>
      <c r="O1735"/>
      <c r="P1735"/>
    </row>
    <row r="1736" spans="1:16" ht="12.75" hidden="1" customHeight="1" x14ac:dyDescent="0.2">
      <c r="A1736" s="4"/>
      <c r="B1736" s="11"/>
      <c r="C1736" s="2"/>
      <c r="D1736" s="2"/>
      <c r="E1736" s="2">
        <v>21</v>
      </c>
      <c r="F1736" s="2"/>
      <c r="G1736" s="2">
        <f>IF($B$1446='Бланк для заполнения'!C27,'Бланк для заполнения'!K27,0)</f>
        <v>0</v>
      </c>
      <c r="H1736" s="9"/>
      <c r="I1736" s="3"/>
      <c r="J1736"/>
      <c r="K1736"/>
      <c r="L1736"/>
      <c r="M1736"/>
      <c r="N1736"/>
      <c r="O1736"/>
      <c r="P1736"/>
    </row>
    <row r="1737" spans="1:16" ht="12.75" hidden="1" customHeight="1" x14ac:dyDescent="0.2">
      <c r="A1737" s="4"/>
      <c r="B1737" s="11"/>
      <c r="C1737" s="2"/>
      <c r="D1737" s="2"/>
      <c r="E1737" s="2">
        <v>22</v>
      </c>
      <c r="F1737" s="2"/>
      <c r="G1737" s="2">
        <f>IF($B$1446='Бланк для заполнения'!C28,'Бланк для заполнения'!K28,0)</f>
        <v>0</v>
      </c>
      <c r="H1737" s="9"/>
      <c r="I1737" s="3"/>
      <c r="J1737"/>
      <c r="K1737"/>
      <c r="L1737"/>
      <c r="M1737"/>
      <c r="N1737"/>
      <c r="O1737"/>
      <c r="P1737"/>
    </row>
    <row r="1738" spans="1:16" ht="12.75" hidden="1" customHeight="1" x14ac:dyDescent="0.2">
      <c r="A1738" s="4"/>
      <c r="B1738" s="11"/>
      <c r="C1738" s="2"/>
      <c r="D1738" s="2"/>
      <c r="E1738" s="2">
        <v>23</v>
      </c>
      <c r="F1738" s="2"/>
      <c r="G1738" s="2">
        <f>IF($B$1446='Бланк для заполнения'!C29,'Бланк для заполнения'!K29,0)</f>
        <v>0</v>
      </c>
      <c r="H1738" s="9"/>
      <c r="I1738" s="3"/>
      <c r="J1738"/>
      <c r="K1738"/>
      <c r="L1738"/>
      <c r="M1738"/>
      <c r="N1738"/>
      <c r="O1738"/>
      <c r="P1738"/>
    </row>
    <row r="1739" spans="1:16" ht="12.75" hidden="1" customHeight="1" x14ac:dyDescent="0.2">
      <c r="A1739" s="4"/>
      <c r="B1739" s="11"/>
      <c r="C1739" s="2"/>
      <c r="D1739" s="2"/>
      <c r="E1739" s="2">
        <v>24</v>
      </c>
      <c r="F1739" s="2"/>
      <c r="G1739" s="2">
        <f>IF($B$1446='Бланк для заполнения'!C30,'Бланк для заполнения'!K30,0)</f>
        <v>0</v>
      </c>
      <c r="H1739" s="9"/>
      <c r="I1739" s="3"/>
      <c r="J1739"/>
      <c r="K1739"/>
      <c r="L1739"/>
      <c r="M1739"/>
      <c r="N1739"/>
      <c r="O1739"/>
      <c r="P1739"/>
    </row>
    <row r="1740" spans="1:16" ht="12.75" hidden="1" customHeight="1" x14ac:dyDescent="0.2">
      <c r="A1740" s="4"/>
      <c r="B1740" s="11"/>
      <c r="C1740" s="2"/>
      <c r="D1740" s="2"/>
      <c r="E1740" s="2">
        <v>25</v>
      </c>
      <c r="F1740" s="2"/>
      <c r="G1740" s="2">
        <f>IF($B$1446='Бланк для заполнения'!C31,'Бланк для заполнения'!K31,0)</f>
        <v>0</v>
      </c>
      <c r="H1740" s="9"/>
      <c r="I1740" s="3"/>
      <c r="J1740"/>
      <c r="K1740"/>
      <c r="L1740"/>
      <c r="M1740"/>
      <c r="N1740"/>
      <c r="O1740"/>
      <c r="P1740"/>
    </row>
    <row r="1741" spans="1:16" ht="12.75" hidden="1" customHeight="1" x14ac:dyDescent="0.2">
      <c r="A1741" s="4"/>
      <c r="B1741" s="11"/>
      <c r="C1741" s="2"/>
      <c r="D1741" s="2"/>
      <c r="E1741" s="2">
        <v>26</v>
      </c>
      <c r="F1741" s="2"/>
      <c r="G1741" s="2">
        <f>IF($B$1446='Бланк для заполнения'!C32,'Бланк для заполнения'!K32,0)</f>
        <v>0</v>
      </c>
      <c r="H1741" s="9"/>
      <c r="I1741" s="3"/>
      <c r="J1741"/>
      <c r="K1741"/>
      <c r="L1741"/>
      <c r="M1741"/>
      <c r="N1741"/>
      <c r="O1741"/>
      <c r="P1741"/>
    </row>
    <row r="1742" spans="1:16" ht="12.75" hidden="1" customHeight="1" x14ac:dyDescent="0.2">
      <c r="A1742" s="4"/>
      <c r="B1742" s="11"/>
      <c r="C1742" s="2"/>
      <c r="D1742" s="2"/>
      <c r="E1742" s="2">
        <v>27</v>
      </c>
      <c r="F1742" s="2"/>
      <c r="G1742" s="2">
        <f>IF($B$1446='Бланк для заполнения'!C33,'Бланк для заполнения'!K33,0)</f>
        <v>0</v>
      </c>
      <c r="H1742" s="9"/>
      <c r="I1742" s="3"/>
      <c r="J1742"/>
      <c r="K1742"/>
      <c r="L1742"/>
      <c r="M1742"/>
      <c r="N1742"/>
      <c r="O1742"/>
      <c r="P1742"/>
    </row>
    <row r="1743" spans="1:16" ht="12.75" hidden="1" customHeight="1" x14ac:dyDescent="0.2">
      <c r="A1743" s="4"/>
      <c r="B1743" s="11"/>
      <c r="C1743" s="2"/>
      <c r="D1743" s="2"/>
      <c r="E1743" s="2">
        <v>28</v>
      </c>
      <c r="F1743" s="2"/>
      <c r="G1743" s="2">
        <f>IF($B$1446='Бланк для заполнения'!C34,'Бланк для заполнения'!K34,0)</f>
        <v>0</v>
      </c>
      <c r="H1743" s="9"/>
      <c r="I1743" s="3"/>
      <c r="J1743"/>
      <c r="K1743"/>
      <c r="L1743"/>
      <c r="M1743"/>
      <c r="N1743"/>
      <c r="O1743"/>
      <c r="P1743"/>
    </row>
    <row r="1744" spans="1:16" ht="12.75" hidden="1" customHeight="1" x14ac:dyDescent="0.2">
      <c r="A1744" s="4"/>
      <c r="B1744" s="11"/>
      <c r="C1744" s="2"/>
      <c r="D1744" s="2"/>
      <c r="E1744" s="2">
        <v>29</v>
      </c>
      <c r="F1744" s="2"/>
      <c r="G1744" s="2">
        <f>IF($B$1446='Бланк для заполнения'!C35,'Бланк для заполнения'!K35,0)</f>
        <v>0</v>
      </c>
      <c r="H1744" s="9"/>
      <c r="I1744" s="3"/>
      <c r="J1744"/>
      <c r="K1744"/>
      <c r="L1744"/>
      <c r="M1744"/>
      <c r="N1744"/>
      <c r="O1744"/>
      <c r="P1744"/>
    </row>
    <row r="1745" spans="1:16" ht="12.75" hidden="1" customHeight="1" x14ac:dyDescent="0.2">
      <c r="A1745" s="4"/>
      <c r="B1745" s="11"/>
      <c r="C1745" s="2"/>
      <c r="D1745" s="2"/>
      <c r="E1745" s="2">
        <v>30</v>
      </c>
      <c r="F1745" s="2"/>
      <c r="G1745" s="2">
        <f>IF($B$1446='Бланк для заполнения'!C36,'Бланк для заполнения'!K36,0)</f>
        <v>0</v>
      </c>
      <c r="H1745" s="9"/>
      <c r="I1745" s="3"/>
      <c r="J1745"/>
      <c r="K1745"/>
      <c r="L1745"/>
      <c r="M1745"/>
      <c r="N1745"/>
      <c r="O1745"/>
      <c r="P1745"/>
    </row>
    <row r="1746" spans="1:16" ht="12.75" hidden="1" customHeight="1" x14ac:dyDescent="0.2">
      <c r="A1746" s="4"/>
      <c r="B1746" s="50" t="s">
        <v>220</v>
      </c>
      <c r="C1746" s="51" t="s">
        <v>213</v>
      </c>
      <c r="D1746" s="51"/>
      <c r="E1746" s="1">
        <v>1</v>
      </c>
      <c r="F1746" s="2" t="b">
        <f>AND(IF($B$1446='Бланк для заполнения'!C7,'Бланк для заполнения'!I7),IF($C$1746='Бланк для заполнения'!J7,'Бланк для заполнения'!I7))</f>
        <v>0</v>
      </c>
      <c r="G1746" s="2">
        <f>IF(F1746=TRUE,'Бланк для заполнения'!K7,0)</f>
        <v>0</v>
      </c>
      <c r="H1746" s="49">
        <f>SUM(G1746:G1775)*8</f>
        <v>0</v>
      </c>
      <c r="I1746" s="3"/>
      <c r="J1746"/>
      <c r="K1746"/>
      <c r="L1746"/>
      <c r="M1746"/>
      <c r="N1746"/>
      <c r="O1746"/>
      <c r="P1746"/>
    </row>
    <row r="1747" spans="1:16" ht="13.5" hidden="1" customHeight="1" x14ac:dyDescent="0.2">
      <c r="A1747" s="4"/>
      <c r="B1747" s="12"/>
      <c r="C1747" s="2"/>
      <c r="D1747" s="2"/>
      <c r="E1747" s="1">
        <v>2</v>
      </c>
      <c r="F1747" s="2" t="b">
        <f>AND(IF($B$1446='Бланк для заполнения'!C8,'Бланк для заполнения'!I8),IF($C$1746='Бланк для заполнения'!J8,'Бланк для заполнения'!I8))</f>
        <v>0</v>
      </c>
      <c r="G1747" s="2">
        <f>IF(F1747=TRUE,'Бланк для заполнения'!K8,0)</f>
        <v>0</v>
      </c>
      <c r="H1747" s="9"/>
      <c r="I1747" s="3"/>
      <c r="J1747"/>
      <c r="K1747"/>
      <c r="L1747"/>
      <c r="M1747"/>
      <c r="N1747"/>
      <c r="O1747"/>
      <c r="P1747"/>
    </row>
    <row r="1748" spans="1:16" ht="13.5" hidden="1" customHeight="1" x14ac:dyDescent="0.2">
      <c r="A1748" s="4"/>
      <c r="B1748" s="12"/>
      <c r="C1748" s="2"/>
      <c r="D1748" s="2"/>
      <c r="E1748" s="1">
        <v>3</v>
      </c>
      <c r="F1748" s="2" t="b">
        <f>AND(IF($B$1446='Бланк для заполнения'!C9,'Бланк для заполнения'!I9),IF($C$1746='Бланк для заполнения'!J9,'Бланк для заполнения'!I9))</f>
        <v>0</v>
      </c>
      <c r="G1748" s="2">
        <f>IF(F1748=TRUE,'Бланк для заполнения'!K9,0)</f>
        <v>0</v>
      </c>
      <c r="H1748" s="9"/>
      <c r="I1748" s="3"/>
      <c r="J1748"/>
      <c r="K1748"/>
      <c r="L1748"/>
      <c r="M1748"/>
      <c r="N1748"/>
      <c r="O1748"/>
      <c r="P1748"/>
    </row>
    <row r="1749" spans="1:16" ht="13.5" hidden="1" customHeight="1" x14ac:dyDescent="0.2">
      <c r="A1749" s="4"/>
      <c r="B1749" s="12"/>
      <c r="C1749" s="2"/>
      <c r="D1749" s="2"/>
      <c r="E1749" s="1">
        <v>4</v>
      </c>
      <c r="F1749" s="2" t="b">
        <f>AND(IF($B$1446='Бланк для заполнения'!C10,'Бланк для заполнения'!I10),IF($C$1746='Бланк для заполнения'!J10,'Бланк для заполнения'!I10))</f>
        <v>0</v>
      </c>
      <c r="G1749" s="2">
        <f>IF(F1749=TRUE,'Бланк для заполнения'!K10,0)</f>
        <v>0</v>
      </c>
      <c r="H1749" s="9"/>
      <c r="I1749" s="3"/>
      <c r="J1749"/>
      <c r="K1749"/>
      <c r="L1749"/>
      <c r="M1749"/>
      <c r="N1749"/>
      <c r="O1749"/>
      <c r="P1749"/>
    </row>
    <row r="1750" spans="1:16" ht="13.5" hidden="1" customHeight="1" x14ac:dyDescent="0.2">
      <c r="A1750" s="4"/>
      <c r="B1750" s="12"/>
      <c r="C1750" s="2"/>
      <c r="D1750" s="2"/>
      <c r="E1750" s="1">
        <v>5</v>
      </c>
      <c r="F1750" s="2" t="b">
        <f>AND(IF($B$1446='Бланк для заполнения'!C11,'Бланк для заполнения'!I11),IF($C$1746='Бланк для заполнения'!J11,'Бланк для заполнения'!I11))</f>
        <v>0</v>
      </c>
      <c r="G1750" s="2">
        <f>IF(F1750=TRUE,'Бланк для заполнения'!K11,0)</f>
        <v>0</v>
      </c>
      <c r="H1750" s="9"/>
      <c r="I1750" s="3"/>
      <c r="J1750"/>
      <c r="K1750"/>
      <c r="L1750"/>
      <c r="M1750"/>
      <c r="N1750"/>
      <c r="O1750"/>
      <c r="P1750"/>
    </row>
    <row r="1751" spans="1:16" ht="13.5" hidden="1" customHeight="1" x14ac:dyDescent="0.2">
      <c r="A1751" s="4"/>
      <c r="B1751" s="12"/>
      <c r="C1751" s="2"/>
      <c r="D1751" s="2"/>
      <c r="E1751" s="1">
        <v>6</v>
      </c>
      <c r="F1751" s="2" t="b">
        <f>AND(IF($B$1446='Бланк для заполнения'!C12,'Бланк для заполнения'!I12),IF($C$1746='Бланк для заполнения'!J12,'Бланк для заполнения'!I12))</f>
        <v>0</v>
      </c>
      <c r="G1751" s="2">
        <f>IF(F1751=TRUE,'Бланк для заполнения'!K12,0)</f>
        <v>0</v>
      </c>
      <c r="H1751" s="9"/>
      <c r="I1751" s="3"/>
      <c r="J1751"/>
      <c r="K1751"/>
      <c r="L1751"/>
      <c r="M1751"/>
      <c r="N1751"/>
      <c r="O1751"/>
      <c r="P1751"/>
    </row>
    <row r="1752" spans="1:16" ht="13.5" hidden="1" customHeight="1" x14ac:dyDescent="0.2">
      <c r="A1752" s="4"/>
      <c r="B1752" s="12"/>
      <c r="C1752" s="2"/>
      <c r="D1752" s="2"/>
      <c r="E1752" s="1">
        <v>7</v>
      </c>
      <c r="F1752" s="2" t="b">
        <f>AND(IF($B$1446='Бланк для заполнения'!C13,'Бланк для заполнения'!I13),IF($C$1746='Бланк для заполнения'!J13,'Бланк для заполнения'!I13))</f>
        <v>0</v>
      </c>
      <c r="G1752" s="2">
        <f>IF(F1752=TRUE,'Бланк для заполнения'!K13,0)</f>
        <v>0</v>
      </c>
      <c r="H1752" s="9"/>
      <c r="I1752" s="3"/>
      <c r="J1752"/>
      <c r="K1752"/>
      <c r="L1752"/>
      <c r="M1752"/>
      <c r="N1752"/>
      <c r="O1752"/>
      <c r="P1752"/>
    </row>
    <row r="1753" spans="1:16" ht="13.5" hidden="1" customHeight="1" x14ac:dyDescent="0.2">
      <c r="A1753" s="4"/>
      <c r="B1753" s="12"/>
      <c r="C1753" s="2"/>
      <c r="D1753" s="2"/>
      <c r="E1753" s="1">
        <v>8</v>
      </c>
      <c r="F1753" s="2" t="b">
        <f>AND(IF($B$1446='Бланк для заполнения'!C14,'Бланк для заполнения'!I14),IF($C$1746='Бланк для заполнения'!J14,'Бланк для заполнения'!I14))</f>
        <v>0</v>
      </c>
      <c r="G1753" s="2">
        <f>IF(F1753=TRUE,'Бланк для заполнения'!K14,0)</f>
        <v>0</v>
      </c>
      <c r="H1753" s="9"/>
      <c r="I1753" s="3"/>
      <c r="J1753"/>
      <c r="K1753"/>
      <c r="L1753"/>
      <c r="M1753"/>
      <c r="N1753"/>
      <c r="O1753"/>
      <c r="P1753"/>
    </row>
    <row r="1754" spans="1:16" ht="13.5" hidden="1" customHeight="1" x14ac:dyDescent="0.2">
      <c r="A1754" s="4"/>
      <c r="B1754" s="12"/>
      <c r="C1754" s="2"/>
      <c r="D1754" s="2"/>
      <c r="E1754" s="1">
        <v>9</v>
      </c>
      <c r="F1754" s="2" t="b">
        <f>AND(IF($B$1446='Бланк для заполнения'!C15,'Бланк для заполнения'!I15),IF($C$1746='Бланк для заполнения'!J15,'Бланк для заполнения'!I15))</f>
        <v>0</v>
      </c>
      <c r="G1754" s="2">
        <f>IF(F1754=TRUE,'Бланк для заполнения'!K15,0)</f>
        <v>0</v>
      </c>
      <c r="H1754" s="9"/>
      <c r="I1754" s="3"/>
      <c r="J1754"/>
      <c r="K1754"/>
      <c r="L1754"/>
      <c r="M1754"/>
      <c r="N1754"/>
      <c r="O1754"/>
      <c r="P1754"/>
    </row>
    <row r="1755" spans="1:16" ht="13.5" hidden="1" customHeight="1" x14ac:dyDescent="0.2">
      <c r="A1755" s="4"/>
      <c r="B1755" s="12"/>
      <c r="C1755" s="2"/>
      <c r="D1755" s="2"/>
      <c r="E1755" s="1">
        <v>10</v>
      </c>
      <c r="F1755" s="2" t="b">
        <f>AND(IF($B$1446='Бланк для заполнения'!C16,'Бланк для заполнения'!I16),IF($C$1746='Бланк для заполнения'!J16,'Бланк для заполнения'!I16))</f>
        <v>0</v>
      </c>
      <c r="G1755" s="2">
        <f>IF(F1755=TRUE,'Бланк для заполнения'!K16,0)</f>
        <v>0</v>
      </c>
      <c r="H1755" s="9"/>
      <c r="I1755" s="3"/>
      <c r="J1755"/>
      <c r="K1755"/>
      <c r="L1755"/>
      <c r="M1755"/>
      <c r="N1755"/>
      <c r="O1755"/>
      <c r="P1755"/>
    </row>
    <row r="1756" spans="1:16" ht="13.5" hidden="1" customHeight="1" x14ac:dyDescent="0.2">
      <c r="A1756" s="4"/>
      <c r="B1756" s="12"/>
      <c r="C1756" s="2"/>
      <c r="D1756" s="2"/>
      <c r="E1756" s="1">
        <v>11</v>
      </c>
      <c r="F1756" s="2" t="b">
        <f>AND(IF($B$1446='Бланк для заполнения'!C17,'Бланк для заполнения'!I17),IF($C$1746='Бланк для заполнения'!J17,'Бланк для заполнения'!I17))</f>
        <v>0</v>
      </c>
      <c r="G1756" s="2">
        <f>IF(F1756=TRUE,'Бланк для заполнения'!K17,0)</f>
        <v>0</v>
      </c>
      <c r="H1756" s="9"/>
      <c r="I1756" s="3"/>
      <c r="J1756"/>
      <c r="K1756"/>
      <c r="L1756"/>
      <c r="M1756"/>
      <c r="N1756"/>
      <c r="O1756"/>
      <c r="P1756"/>
    </row>
    <row r="1757" spans="1:16" ht="13.5" hidden="1" customHeight="1" x14ac:dyDescent="0.2">
      <c r="A1757" s="4"/>
      <c r="B1757" s="12"/>
      <c r="C1757" s="2"/>
      <c r="D1757" s="2"/>
      <c r="E1757" s="1">
        <v>12</v>
      </c>
      <c r="F1757" s="2" t="b">
        <f>AND(IF($B$1446='Бланк для заполнения'!C18,'Бланк для заполнения'!I18),IF($C$1746='Бланк для заполнения'!J18,'Бланк для заполнения'!I18))</f>
        <v>0</v>
      </c>
      <c r="G1757" s="2">
        <f>IF(F1757=TRUE,'Бланк для заполнения'!K18,0)</f>
        <v>0</v>
      </c>
      <c r="H1757" s="9"/>
      <c r="I1757" s="3"/>
      <c r="J1757"/>
      <c r="K1757"/>
      <c r="L1757"/>
      <c r="M1757"/>
      <c r="N1757"/>
      <c r="O1757"/>
      <c r="P1757"/>
    </row>
    <row r="1758" spans="1:16" ht="13.5" hidden="1" customHeight="1" x14ac:dyDescent="0.2">
      <c r="A1758" s="4"/>
      <c r="B1758" s="12"/>
      <c r="C1758" s="2"/>
      <c r="D1758" s="2"/>
      <c r="E1758" s="1">
        <v>13</v>
      </c>
      <c r="F1758" s="2" t="b">
        <f>AND(IF($B$1446='Бланк для заполнения'!C19,'Бланк для заполнения'!I19),IF($C$1746='Бланк для заполнения'!J19,'Бланк для заполнения'!I19))</f>
        <v>0</v>
      </c>
      <c r="G1758" s="2">
        <f>IF(F1758=TRUE,'Бланк для заполнения'!K19,0)</f>
        <v>0</v>
      </c>
      <c r="H1758" s="9"/>
      <c r="I1758" s="3"/>
      <c r="J1758"/>
      <c r="K1758"/>
      <c r="L1758"/>
      <c r="M1758"/>
      <c r="N1758"/>
      <c r="O1758"/>
      <c r="P1758"/>
    </row>
    <row r="1759" spans="1:16" ht="13.5" hidden="1" customHeight="1" x14ac:dyDescent="0.2">
      <c r="A1759" s="4"/>
      <c r="B1759" s="12"/>
      <c r="C1759" s="2"/>
      <c r="D1759" s="2"/>
      <c r="E1759" s="1">
        <v>14</v>
      </c>
      <c r="F1759" s="2" t="b">
        <f>AND(IF($B$1446='Бланк для заполнения'!C20,'Бланк для заполнения'!I20),IF($C$1746='Бланк для заполнения'!J20,'Бланк для заполнения'!I20))</f>
        <v>0</v>
      </c>
      <c r="G1759" s="2">
        <f>IF(F1759=TRUE,'Бланк для заполнения'!K20,0)</f>
        <v>0</v>
      </c>
      <c r="H1759" s="9"/>
      <c r="I1759" s="3"/>
      <c r="J1759"/>
      <c r="K1759"/>
      <c r="L1759"/>
      <c r="M1759"/>
      <c r="N1759"/>
      <c r="O1759"/>
      <c r="P1759"/>
    </row>
    <row r="1760" spans="1:16" ht="13.5" hidden="1" customHeight="1" x14ac:dyDescent="0.2">
      <c r="A1760" s="4"/>
      <c r="B1760" s="12"/>
      <c r="C1760" s="2"/>
      <c r="D1760" s="2"/>
      <c r="E1760" s="1">
        <v>15</v>
      </c>
      <c r="F1760" s="2" t="b">
        <f>AND(IF($B$1446='Бланк для заполнения'!C21,'Бланк для заполнения'!I21),IF($C$1746='Бланк для заполнения'!J21,'Бланк для заполнения'!I21))</f>
        <v>0</v>
      </c>
      <c r="G1760" s="2">
        <f>IF(F1760=TRUE,'Бланк для заполнения'!K21,0)</f>
        <v>0</v>
      </c>
      <c r="H1760" s="9"/>
      <c r="I1760" s="3"/>
      <c r="J1760"/>
      <c r="K1760"/>
      <c r="L1760"/>
      <c r="M1760"/>
      <c r="N1760"/>
      <c r="O1760"/>
      <c r="P1760"/>
    </row>
    <row r="1761" spans="1:16" ht="13.5" hidden="1" customHeight="1" x14ac:dyDescent="0.2">
      <c r="A1761" s="4"/>
      <c r="B1761" s="12"/>
      <c r="C1761" s="2"/>
      <c r="D1761" s="2"/>
      <c r="E1761" s="1">
        <v>16</v>
      </c>
      <c r="F1761" s="2" t="b">
        <f>AND(IF($B$1446='Бланк для заполнения'!C22,'Бланк для заполнения'!I22),IF($C$1746='Бланк для заполнения'!J22,'Бланк для заполнения'!I22))</f>
        <v>0</v>
      </c>
      <c r="G1761" s="2">
        <f>IF(F1761=TRUE,'Бланк для заполнения'!K22,0)</f>
        <v>0</v>
      </c>
      <c r="H1761" s="9"/>
      <c r="I1761" s="3"/>
      <c r="J1761"/>
      <c r="K1761"/>
      <c r="L1761"/>
      <c r="M1761"/>
      <c r="N1761"/>
      <c r="O1761"/>
      <c r="P1761"/>
    </row>
    <row r="1762" spans="1:16" ht="13.5" hidden="1" customHeight="1" x14ac:dyDescent="0.2">
      <c r="A1762" s="4"/>
      <c r="B1762" s="12"/>
      <c r="C1762" s="2"/>
      <c r="D1762" s="2"/>
      <c r="E1762" s="1">
        <v>17</v>
      </c>
      <c r="F1762" s="2" t="b">
        <f>AND(IF($B$1446='Бланк для заполнения'!C23,'Бланк для заполнения'!I23),IF($C$1746='Бланк для заполнения'!J23,'Бланк для заполнения'!I23))</f>
        <v>0</v>
      </c>
      <c r="G1762" s="2">
        <f>IF(F1762=TRUE,'Бланк для заполнения'!K23,0)</f>
        <v>0</v>
      </c>
      <c r="H1762" s="9"/>
      <c r="I1762" s="3"/>
      <c r="J1762"/>
      <c r="K1762"/>
      <c r="L1762"/>
      <c r="M1762"/>
      <c r="N1762"/>
      <c r="O1762"/>
      <c r="P1762"/>
    </row>
    <row r="1763" spans="1:16" ht="13.5" hidden="1" customHeight="1" x14ac:dyDescent="0.2">
      <c r="A1763" s="4"/>
      <c r="B1763" s="12"/>
      <c r="C1763" s="2"/>
      <c r="D1763" s="2"/>
      <c r="E1763" s="1">
        <v>18</v>
      </c>
      <c r="F1763" s="2" t="b">
        <f>AND(IF($B$1446='Бланк для заполнения'!C24,'Бланк для заполнения'!I24),IF($C$1746='Бланк для заполнения'!J24,'Бланк для заполнения'!I24))</f>
        <v>0</v>
      </c>
      <c r="G1763" s="2">
        <f>IF(F1763=TRUE,'Бланк для заполнения'!K24,0)</f>
        <v>0</v>
      </c>
      <c r="H1763" s="9"/>
      <c r="I1763" s="3"/>
      <c r="J1763"/>
      <c r="K1763"/>
      <c r="L1763"/>
      <c r="M1763"/>
      <c r="N1763"/>
      <c r="O1763"/>
      <c r="P1763"/>
    </row>
    <row r="1764" spans="1:16" ht="13.5" hidden="1" customHeight="1" x14ac:dyDescent="0.2">
      <c r="A1764" s="4"/>
      <c r="B1764" s="12"/>
      <c r="C1764" s="2"/>
      <c r="D1764" s="2"/>
      <c r="E1764" s="1">
        <v>19</v>
      </c>
      <c r="F1764" s="2" t="b">
        <f>AND(IF($B$1446='Бланк для заполнения'!C25,'Бланк для заполнения'!I25),IF($C$1746='Бланк для заполнения'!J25,'Бланк для заполнения'!I25))</f>
        <v>0</v>
      </c>
      <c r="G1764" s="2">
        <f>IF(F1764=TRUE,'Бланк для заполнения'!K25,0)</f>
        <v>0</v>
      </c>
      <c r="H1764" s="9"/>
      <c r="I1764" s="3"/>
      <c r="J1764"/>
      <c r="K1764"/>
      <c r="L1764"/>
      <c r="M1764"/>
      <c r="N1764"/>
      <c r="O1764"/>
      <c r="P1764"/>
    </row>
    <row r="1765" spans="1:16" ht="13.5" hidden="1" customHeight="1" x14ac:dyDescent="0.2">
      <c r="A1765" s="4"/>
      <c r="B1765" s="12"/>
      <c r="C1765" s="2"/>
      <c r="D1765" s="2"/>
      <c r="E1765" s="1">
        <v>20</v>
      </c>
      <c r="F1765" s="2" t="b">
        <f>AND(IF($B$1446='Бланк для заполнения'!C26,'Бланк для заполнения'!I26),IF($C$1746='Бланк для заполнения'!J26,'Бланк для заполнения'!I26))</f>
        <v>0</v>
      </c>
      <c r="G1765" s="2">
        <f>IF(F1765=TRUE,'Бланк для заполнения'!K26,0)</f>
        <v>0</v>
      </c>
      <c r="H1765" s="9"/>
      <c r="I1765" s="3"/>
      <c r="J1765"/>
      <c r="K1765"/>
      <c r="L1765"/>
      <c r="M1765"/>
      <c r="N1765"/>
      <c r="O1765"/>
      <c r="P1765"/>
    </row>
    <row r="1766" spans="1:16" ht="13.5" hidden="1" customHeight="1" x14ac:dyDescent="0.2">
      <c r="A1766" s="4"/>
      <c r="B1766" s="12"/>
      <c r="C1766" s="2"/>
      <c r="D1766" s="2"/>
      <c r="E1766" s="1">
        <v>21</v>
      </c>
      <c r="F1766" s="2" t="b">
        <f>AND(IF($B$1446='Бланк для заполнения'!C27,'Бланк для заполнения'!I27),IF($C$1746='Бланк для заполнения'!J27,'Бланк для заполнения'!I27))</f>
        <v>0</v>
      </c>
      <c r="G1766" s="2">
        <f>IF(F1766=TRUE,'Бланк для заполнения'!K27,0)</f>
        <v>0</v>
      </c>
      <c r="H1766" s="9"/>
      <c r="I1766" s="3"/>
      <c r="J1766"/>
      <c r="K1766"/>
      <c r="L1766"/>
      <c r="M1766"/>
      <c r="N1766"/>
      <c r="O1766"/>
      <c r="P1766"/>
    </row>
    <row r="1767" spans="1:16" ht="13.5" hidden="1" customHeight="1" x14ac:dyDescent="0.2">
      <c r="A1767" s="4"/>
      <c r="B1767" s="12"/>
      <c r="C1767" s="2"/>
      <c r="D1767" s="2"/>
      <c r="E1767" s="1">
        <v>22</v>
      </c>
      <c r="F1767" s="2" t="b">
        <f>AND(IF($B$1446='Бланк для заполнения'!C28,'Бланк для заполнения'!I28),IF($C$1746='Бланк для заполнения'!J28,'Бланк для заполнения'!I28))</f>
        <v>0</v>
      </c>
      <c r="G1767" s="2">
        <f>IF(F1767=TRUE,'Бланк для заполнения'!K28,0)</f>
        <v>0</v>
      </c>
      <c r="H1767" s="9"/>
      <c r="I1767" s="3"/>
      <c r="J1767"/>
      <c r="K1767"/>
      <c r="L1767"/>
      <c r="M1767"/>
      <c r="N1767"/>
      <c r="O1767"/>
      <c r="P1767"/>
    </row>
    <row r="1768" spans="1:16" ht="13.5" hidden="1" customHeight="1" x14ac:dyDescent="0.2">
      <c r="A1768" s="4"/>
      <c r="B1768" s="12"/>
      <c r="C1768" s="2"/>
      <c r="D1768" s="2"/>
      <c r="E1768" s="1">
        <v>23</v>
      </c>
      <c r="F1768" s="2" t="b">
        <f>AND(IF($B$1446='Бланк для заполнения'!C29,'Бланк для заполнения'!I29),IF($C$1746='Бланк для заполнения'!J29,'Бланк для заполнения'!I29))</f>
        <v>0</v>
      </c>
      <c r="G1768" s="2">
        <f>IF(F1768=TRUE,'Бланк для заполнения'!K29,0)</f>
        <v>0</v>
      </c>
      <c r="H1768" s="9"/>
      <c r="I1768" s="3"/>
      <c r="J1768"/>
      <c r="K1768"/>
      <c r="L1768"/>
      <c r="M1768"/>
      <c r="N1768"/>
      <c r="O1768"/>
      <c r="P1768"/>
    </row>
    <row r="1769" spans="1:16" ht="13.5" hidden="1" customHeight="1" x14ac:dyDescent="0.2">
      <c r="A1769" s="4"/>
      <c r="B1769" s="12"/>
      <c r="C1769" s="2"/>
      <c r="D1769" s="2"/>
      <c r="E1769" s="1">
        <v>24</v>
      </c>
      <c r="F1769" s="2" t="b">
        <f>AND(IF($B$1446='Бланк для заполнения'!C30,'Бланк для заполнения'!I30),IF($C$1746='Бланк для заполнения'!J30,'Бланк для заполнения'!I30))</f>
        <v>0</v>
      </c>
      <c r="G1769" s="2">
        <f>IF(F1769=TRUE,'Бланк для заполнения'!K30,0)</f>
        <v>0</v>
      </c>
      <c r="H1769" s="9"/>
      <c r="I1769" s="3"/>
      <c r="J1769"/>
      <c r="K1769"/>
      <c r="L1769"/>
      <c r="M1769"/>
      <c r="N1769"/>
      <c r="O1769"/>
      <c r="P1769"/>
    </row>
    <row r="1770" spans="1:16" ht="13.5" hidden="1" customHeight="1" x14ac:dyDescent="0.2">
      <c r="A1770" s="4"/>
      <c r="B1770" s="12"/>
      <c r="C1770" s="2"/>
      <c r="D1770" s="2"/>
      <c r="E1770" s="1">
        <v>25</v>
      </c>
      <c r="F1770" s="2" t="b">
        <f>AND(IF($B$1446='Бланк для заполнения'!C31,'Бланк для заполнения'!I31),IF($C$1746='Бланк для заполнения'!J31,'Бланк для заполнения'!I31))</f>
        <v>0</v>
      </c>
      <c r="G1770" s="2">
        <f>IF(F1770=TRUE,'Бланк для заполнения'!K31,0)</f>
        <v>0</v>
      </c>
      <c r="H1770" s="9"/>
      <c r="I1770" s="3"/>
      <c r="J1770"/>
      <c r="K1770"/>
      <c r="L1770"/>
      <c r="M1770"/>
      <c r="N1770"/>
      <c r="O1770"/>
      <c r="P1770"/>
    </row>
    <row r="1771" spans="1:16" ht="13.5" hidden="1" customHeight="1" x14ac:dyDescent="0.2">
      <c r="A1771" s="4"/>
      <c r="B1771" s="12"/>
      <c r="C1771" s="2"/>
      <c r="D1771" s="2"/>
      <c r="E1771" s="1">
        <v>26</v>
      </c>
      <c r="F1771" s="2" t="b">
        <f>AND(IF($B$1446='Бланк для заполнения'!C32,'Бланк для заполнения'!I32),IF($C$1746='Бланк для заполнения'!J32,'Бланк для заполнения'!I32))</f>
        <v>0</v>
      </c>
      <c r="G1771" s="2">
        <f>IF(F1771=TRUE,'Бланк для заполнения'!K32,0)</f>
        <v>0</v>
      </c>
      <c r="H1771" s="9"/>
      <c r="I1771" s="3"/>
      <c r="J1771"/>
      <c r="K1771"/>
      <c r="L1771"/>
      <c r="M1771"/>
      <c r="N1771"/>
      <c r="O1771"/>
      <c r="P1771"/>
    </row>
    <row r="1772" spans="1:16" ht="13.5" hidden="1" customHeight="1" x14ac:dyDescent="0.2">
      <c r="A1772" s="4"/>
      <c r="B1772" s="12"/>
      <c r="C1772" s="2"/>
      <c r="D1772" s="2"/>
      <c r="E1772" s="1">
        <v>27</v>
      </c>
      <c r="F1772" s="2" t="b">
        <f>AND(IF($B$1446='Бланк для заполнения'!C33,'Бланк для заполнения'!I33),IF($C$1746='Бланк для заполнения'!J33,'Бланк для заполнения'!I33))</f>
        <v>0</v>
      </c>
      <c r="G1772" s="2">
        <f>IF(F1772=TRUE,'Бланк для заполнения'!K33,0)</f>
        <v>0</v>
      </c>
      <c r="H1772" s="9"/>
      <c r="I1772" s="3"/>
      <c r="J1772"/>
      <c r="K1772"/>
      <c r="L1772"/>
      <c r="M1772"/>
      <c r="N1772"/>
      <c r="O1772"/>
      <c r="P1772"/>
    </row>
    <row r="1773" spans="1:16" ht="13.5" hidden="1" customHeight="1" x14ac:dyDescent="0.2">
      <c r="A1773" s="4"/>
      <c r="B1773" s="12"/>
      <c r="C1773" s="2"/>
      <c r="D1773" s="2"/>
      <c r="E1773" s="1">
        <v>28</v>
      </c>
      <c r="F1773" s="2" t="b">
        <f>AND(IF($B$1446='Бланк для заполнения'!C34,'Бланк для заполнения'!I34),IF($C$1746='Бланк для заполнения'!J34,'Бланк для заполнения'!I34))</f>
        <v>0</v>
      </c>
      <c r="G1773" s="2">
        <f>IF(F1773=TRUE,'Бланк для заполнения'!K34,0)</f>
        <v>0</v>
      </c>
      <c r="H1773" s="9"/>
      <c r="I1773" s="3"/>
      <c r="J1773"/>
      <c r="K1773"/>
      <c r="L1773"/>
      <c r="M1773"/>
      <c r="N1773"/>
      <c r="O1773"/>
      <c r="P1773"/>
    </row>
    <row r="1774" spans="1:16" ht="13.5" hidden="1" customHeight="1" x14ac:dyDescent="0.2">
      <c r="A1774" s="4"/>
      <c r="B1774" s="12"/>
      <c r="C1774" s="2"/>
      <c r="D1774" s="2"/>
      <c r="E1774" s="1">
        <v>29</v>
      </c>
      <c r="F1774" s="2" t="b">
        <f>AND(IF($B$1446='Бланк для заполнения'!C35,'Бланк для заполнения'!I35),IF($C$1746='Бланк для заполнения'!J35,'Бланк для заполнения'!I35))</f>
        <v>0</v>
      </c>
      <c r="G1774" s="2">
        <f>IF(F1774=TRUE,'Бланк для заполнения'!K35,0)</f>
        <v>0</v>
      </c>
      <c r="H1774" s="9"/>
      <c r="I1774" s="3"/>
      <c r="J1774"/>
      <c r="K1774"/>
      <c r="L1774"/>
      <c r="M1774"/>
      <c r="N1774"/>
      <c r="O1774"/>
      <c r="P1774"/>
    </row>
    <row r="1775" spans="1:16" ht="13.5" hidden="1" customHeight="1" x14ac:dyDescent="0.2">
      <c r="A1775" s="4"/>
      <c r="B1775" s="12"/>
      <c r="C1775" s="2"/>
      <c r="D1775" s="2"/>
      <c r="E1775" s="1">
        <v>30</v>
      </c>
      <c r="F1775" s="2" t="b">
        <f>AND(IF($B$1446='Бланк для заполнения'!C36,'Бланк для заполнения'!I36),IF($C$1746='Бланк для заполнения'!J36,'Бланк для заполнения'!I36))</f>
        <v>0</v>
      </c>
      <c r="G1775" s="2">
        <f>IF(F1775=TRUE,'Бланк для заполнения'!K36,0)</f>
        <v>0</v>
      </c>
      <c r="H1775" s="9"/>
      <c r="I1775" s="3"/>
      <c r="J1775"/>
      <c r="K1775"/>
      <c r="L1775"/>
      <c r="M1775"/>
      <c r="N1775"/>
      <c r="O1775"/>
      <c r="P1775"/>
    </row>
    <row r="1776" spans="1:16" ht="13.5" hidden="1" customHeight="1" x14ac:dyDescent="0.2">
      <c r="A1776" s="4"/>
      <c r="B1776" s="50" t="s">
        <v>220</v>
      </c>
      <c r="C1776" s="51" t="s">
        <v>29</v>
      </c>
      <c r="D1776" s="51"/>
      <c r="E1776" s="1">
        <v>1</v>
      </c>
      <c r="F1776" s="2" t="b">
        <f>AND(IF($B$1446='Бланк для заполнения'!C7,'Бланк для заполнения'!I7),IF($C$1776='Бланк для заполнения'!J7,'Бланк для заполнения'!I7))</f>
        <v>0</v>
      </c>
      <c r="G1776" s="2">
        <f>IF(F1776=TRUE,'Бланк для заполнения'!K7,0)</f>
        <v>0</v>
      </c>
      <c r="H1776" s="49">
        <f>SUM(G1776:G1805)*8</f>
        <v>0</v>
      </c>
      <c r="I1776" s="3"/>
      <c r="J1776"/>
      <c r="K1776"/>
      <c r="L1776"/>
      <c r="M1776"/>
      <c r="N1776"/>
      <c r="O1776"/>
      <c r="P1776"/>
    </row>
    <row r="1777" spans="1:16" ht="13.5" hidden="1" customHeight="1" x14ac:dyDescent="0.2">
      <c r="A1777" s="4"/>
      <c r="B1777" s="12"/>
      <c r="C1777" s="2"/>
      <c r="D1777" s="2"/>
      <c r="E1777" s="1">
        <v>2</v>
      </c>
      <c r="F1777" s="2" t="b">
        <f>AND(IF($B$1446='Бланк для заполнения'!C8,'Бланк для заполнения'!I8),IF($C$1776='Бланк для заполнения'!J8,'Бланк для заполнения'!I8))</f>
        <v>0</v>
      </c>
      <c r="G1777" s="2">
        <f>IF(F1777=TRUE,'Бланк для заполнения'!K8,0)</f>
        <v>0</v>
      </c>
      <c r="H1777" s="9"/>
      <c r="I1777" s="3"/>
      <c r="J1777"/>
      <c r="K1777"/>
      <c r="L1777"/>
      <c r="M1777"/>
      <c r="N1777"/>
      <c r="O1777"/>
      <c r="P1777"/>
    </row>
    <row r="1778" spans="1:16" ht="13.5" hidden="1" customHeight="1" x14ac:dyDescent="0.2">
      <c r="A1778" s="4"/>
      <c r="B1778" s="12"/>
      <c r="C1778" s="2"/>
      <c r="D1778" s="2"/>
      <c r="E1778" s="1">
        <v>3</v>
      </c>
      <c r="F1778" s="2" t="b">
        <f>AND(IF($B$1446='Бланк для заполнения'!C9,'Бланк для заполнения'!I9),IF($C$1776='Бланк для заполнения'!J9,'Бланк для заполнения'!I9))</f>
        <v>0</v>
      </c>
      <c r="G1778" s="2">
        <f>IF(F1778=TRUE,'Бланк для заполнения'!K9,0)</f>
        <v>0</v>
      </c>
      <c r="H1778" s="9"/>
      <c r="I1778" s="3"/>
      <c r="J1778"/>
      <c r="K1778"/>
      <c r="L1778"/>
      <c r="M1778"/>
      <c r="N1778"/>
      <c r="O1778"/>
      <c r="P1778"/>
    </row>
    <row r="1779" spans="1:16" ht="13.5" hidden="1" customHeight="1" x14ac:dyDescent="0.2">
      <c r="A1779" s="4"/>
      <c r="B1779" s="12"/>
      <c r="C1779" s="2"/>
      <c r="D1779" s="2"/>
      <c r="E1779" s="1">
        <v>4</v>
      </c>
      <c r="F1779" s="2" t="b">
        <f>AND(IF($B$1446='Бланк для заполнения'!C10,'Бланк для заполнения'!I10),IF($C$1776='Бланк для заполнения'!J10,'Бланк для заполнения'!I10))</f>
        <v>0</v>
      </c>
      <c r="G1779" s="2">
        <f>IF(F1779=TRUE,'Бланк для заполнения'!K10,0)</f>
        <v>0</v>
      </c>
      <c r="H1779" s="9"/>
      <c r="I1779" s="3"/>
      <c r="J1779"/>
      <c r="K1779"/>
      <c r="L1779"/>
      <c r="M1779"/>
      <c r="N1779"/>
      <c r="O1779"/>
      <c r="P1779"/>
    </row>
    <row r="1780" spans="1:16" ht="13.5" hidden="1" customHeight="1" x14ac:dyDescent="0.2">
      <c r="A1780" s="4"/>
      <c r="B1780" s="12"/>
      <c r="C1780" s="2"/>
      <c r="D1780" s="2"/>
      <c r="E1780" s="1">
        <v>5</v>
      </c>
      <c r="F1780" s="2" t="b">
        <f>AND(IF($B$1446='Бланк для заполнения'!C11,'Бланк для заполнения'!I11),IF($C$1776='Бланк для заполнения'!J11,'Бланк для заполнения'!I11))</f>
        <v>0</v>
      </c>
      <c r="G1780" s="2">
        <f>IF(F1780=TRUE,'Бланк для заполнения'!K11,0)</f>
        <v>0</v>
      </c>
      <c r="H1780" s="9"/>
      <c r="I1780" s="3"/>
      <c r="J1780"/>
      <c r="K1780"/>
      <c r="L1780"/>
      <c r="M1780"/>
      <c r="N1780"/>
      <c r="O1780"/>
      <c r="P1780"/>
    </row>
    <row r="1781" spans="1:16" ht="13.5" hidden="1" customHeight="1" x14ac:dyDescent="0.2">
      <c r="A1781" s="4"/>
      <c r="B1781" s="12"/>
      <c r="C1781" s="2"/>
      <c r="D1781" s="2"/>
      <c r="E1781" s="1">
        <v>6</v>
      </c>
      <c r="F1781" s="2" t="b">
        <f>AND(IF($B$1446='Бланк для заполнения'!C12,'Бланк для заполнения'!I12),IF($C$1776='Бланк для заполнения'!J12,'Бланк для заполнения'!I12))</f>
        <v>0</v>
      </c>
      <c r="G1781" s="2">
        <f>IF(F1781=TRUE,'Бланк для заполнения'!K12,0)</f>
        <v>0</v>
      </c>
      <c r="H1781" s="9"/>
      <c r="I1781" s="3"/>
      <c r="J1781"/>
      <c r="K1781"/>
      <c r="L1781"/>
      <c r="M1781"/>
      <c r="N1781"/>
      <c r="O1781"/>
      <c r="P1781"/>
    </row>
    <row r="1782" spans="1:16" ht="13.5" hidden="1" customHeight="1" x14ac:dyDescent="0.2">
      <c r="A1782" s="4"/>
      <c r="B1782" s="12"/>
      <c r="C1782" s="2"/>
      <c r="D1782" s="2"/>
      <c r="E1782" s="1">
        <v>7</v>
      </c>
      <c r="F1782" s="2" t="b">
        <f>AND(IF($B$1446='Бланк для заполнения'!C13,'Бланк для заполнения'!I13),IF($C$1776='Бланк для заполнения'!J13,'Бланк для заполнения'!I13))</f>
        <v>0</v>
      </c>
      <c r="G1782" s="2">
        <f>IF(F1782=TRUE,'Бланк для заполнения'!K13,0)</f>
        <v>0</v>
      </c>
      <c r="H1782" s="9"/>
      <c r="I1782" s="3"/>
      <c r="J1782"/>
      <c r="K1782"/>
      <c r="L1782"/>
      <c r="M1782"/>
      <c r="N1782"/>
      <c r="O1782"/>
      <c r="P1782"/>
    </row>
    <row r="1783" spans="1:16" ht="13.5" hidden="1" customHeight="1" x14ac:dyDescent="0.2">
      <c r="A1783" s="4"/>
      <c r="B1783" s="12"/>
      <c r="C1783" s="2"/>
      <c r="D1783" s="2"/>
      <c r="E1783" s="1">
        <v>8</v>
      </c>
      <c r="F1783" s="2" t="b">
        <f>AND(IF($B$1446='Бланк для заполнения'!C14,'Бланк для заполнения'!I14),IF($C$1776='Бланк для заполнения'!J14,'Бланк для заполнения'!I14))</f>
        <v>0</v>
      </c>
      <c r="G1783" s="2">
        <f>IF(F1783=TRUE,'Бланк для заполнения'!K14,0)</f>
        <v>0</v>
      </c>
      <c r="H1783" s="9"/>
      <c r="I1783" s="3"/>
      <c r="J1783"/>
      <c r="K1783"/>
      <c r="L1783"/>
      <c r="M1783"/>
      <c r="N1783"/>
      <c r="O1783"/>
      <c r="P1783"/>
    </row>
    <row r="1784" spans="1:16" ht="13.5" hidden="1" customHeight="1" x14ac:dyDescent="0.2">
      <c r="A1784" s="4"/>
      <c r="B1784" s="12"/>
      <c r="C1784" s="2"/>
      <c r="D1784" s="2"/>
      <c r="E1784" s="1">
        <v>9</v>
      </c>
      <c r="F1784" s="2" t="b">
        <f>AND(IF($B$1446='Бланк для заполнения'!C15,'Бланк для заполнения'!I15),IF($C$1776='Бланк для заполнения'!J15,'Бланк для заполнения'!I15))</f>
        <v>0</v>
      </c>
      <c r="G1784" s="2">
        <f>IF(F1784=TRUE,'Бланк для заполнения'!K15,0)</f>
        <v>0</v>
      </c>
      <c r="H1784" s="9"/>
      <c r="I1784" s="3"/>
      <c r="J1784"/>
      <c r="K1784"/>
      <c r="L1784"/>
      <c r="M1784"/>
      <c r="N1784"/>
      <c r="O1784"/>
      <c r="P1784"/>
    </row>
    <row r="1785" spans="1:16" ht="13.5" hidden="1" customHeight="1" x14ac:dyDescent="0.2">
      <c r="A1785" s="4"/>
      <c r="B1785" s="12"/>
      <c r="C1785" s="2"/>
      <c r="D1785" s="2"/>
      <c r="E1785" s="1">
        <v>10</v>
      </c>
      <c r="F1785" s="2" t="b">
        <f>AND(IF($B$1446='Бланк для заполнения'!C16,'Бланк для заполнения'!I16),IF($C$1776='Бланк для заполнения'!J16,'Бланк для заполнения'!I16))</f>
        <v>0</v>
      </c>
      <c r="G1785" s="2">
        <f>IF(F1785=TRUE,'Бланк для заполнения'!K16,0)</f>
        <v>0</v>
      </c>
      <c r="H1785" s="9"/>
      <c r="I1785" s="3"/>
      <c r="J1785"/>
      <c r="K1785"/>
      <c r="L1785"/>
      <c r="M1785"/>
      <c r="N1785"/>
      <c r="O1785"/>
      <c r="P1785"/>
    </row>
    <row r="1786" spans="1:16" ht="13.5" hidden="1" customHeight="1" x14ac:dyDescent="0.2">
      <c r="A1786" s="4"/>
      <c r="B1786" s="12"/>
      <c r="C1786" s="2"/>
      <c r="D1786" s="2"/>
      <c r="E1786" s="1">
        <v>11</v>
      </c>
      <c r="F1786" s="2" t="b">
        <f>AND(IF($B$1446='Бланк для заполнения'!C17,'Бланк для заполнения'!I17),IF($C$1776='Бланк для заполнения'!J17,'Бланк для заполнения'!I17))</f>
        <v>0</v>
      </c>
      <c r="G1786" s="2">
        <f>IF(F1786=TRUE,'Бланк для заполнения'!K17,0)</f>
        <v>0</v>
      </c>
      <c r="H1786" s="9"/>
      <c r="I1786" s="3"/>
      <c r="J1786"/>
      <c r="K1786"/>
      <c r="L1786"/>
      <c r="M1786"/>
      <c r="N1786"/>
      <c r="O1786"/>
      <c r="P1786"/>
    </row>
    <row r="1787" spans="1:16" ht="13.5" hidden="1" customHeight="1" x14ac:dyDescent="0.2">
      <c r="A1787" s="4"/>
      <c r="B1787" s="12"/>
      <c r="C1787" s="2"/>
      <c r="D1787" s="2"/>
      <c r="E1787" s="1">
        <v>12</v>
      </c>
      <c r="F1787" s="2" t="b">
        <f>AND(IF($B$1446='Бланк для заполнения'!C18,'Бланк для заполнения'!I18),IF($C$1776='Бланк для заполнения'!J18,'Бланк для заполнения'!I18))</f>
        <v>0</v>
      </c>
      <c r="G1787" s="2">
        <f>IF(F1787=TRUE,'Бланк для заполнения'!K18,0)</f>
        <v>0</v>
      </c>
      <c r="H1787" s="9"/>
      <c r="I1787" s="3"/>
      <c r="J1787"/>
      <c r="K1787"/>
      <c r="L1787"/>
      <c r="M1787"/>
      <c r="N1787"/>
      <c r="O1787"/>
      <c r="P1787"/>
    </row>
    <row r="1788" spans="1:16" ht="13.5" hidden="1" customHeight="1" x14ac:dyDescent="0.2">
      <c r="A1788" s="4"/>
      <c r="B1788" s="12"/>
      <c r="C1788" s="2"/>
      <c r="D1788" s="2"/>
      <c r="E1788" s="1">
        <v>13</v>
      </c>
      <c r="F1788" s="2" t="b">
        <f>AND(IF($B$1446='Бланк для заполнения'!C19,'Бланк для заполнения'!I19),IF($C$1776='Бланк для заполнения'!J19,'Бланк для заполнения'!I19))</f>
        <v>0</v>
      </c>
      <c r="G1788" s="2">
        <f>IF(F1788=TRUE,'Бланк для заполнения'!K19,0)</f>
        <v>0</v>
      </c>
      <c r="H1788" s="9"/>
      <c r="I1788" s="3"/>
      <c r="J1788"/>
      <c r="K1788"/>
      <c r="L1788"/>
      <c r="M1788"/>
      <c r="N1788"/>
      <c r="O1788"/>
      <c r="P1788"/>
    </row>
    <row r="1789" spans="1:16" ht="13.5" hidden="1" customHeight="1" x14ac:dyDescent="0.2">
      <c r="A1789" s="4"/>
      <c r="B1789" s="12"/>
      <c r="C1789" s="2"/>
      <c r="D1789" s="2"/>
      <c r="E1789" s="1">
        <v>14</v>
      </c>
      <c r="F1789" s="2" t="b">
        <f>AND(IF($B$1446='Бланк для заполнения'!C20,'Бланк для заполнения'!I20),IF($C$1776='Бланк для заполнения'!J20,'Бланк для заполнения'!I20))</f>
        <v>0</v>
      </c>
      <c r="G1789" s="2">
        <f>IF(F1789=TRUE,'Бланк для заполнения'!K20,0)</f>
        <v>0</v>
      </c>
      <c r="H1789" s="9"/>
      <c r="I1789" s="3"/>
      <c r="J1789"/>
      <c r="K1789"/>
      <c r="L1789"/>
      <c r="M1789"/>
      <c r="N1789"/>
      <c r="O1789"/>
      <c r="P1789"/>
    </row>
    <row r="1790" spans="1:16" ht="13.5" hidden="1" customHeight="1" x14ac:dyDescent="0.2">
      <c r="A1790" s="4"/>
      <c r="B1790" s="12"/>
      <c r="C1790" s="2"/>
      <c r="D1790" s="2"/>
      <c r="E1790" s="1">
        <v>15</v>
      </c>
      <c r="F1790" s="2" t="b">
        <f>AND(IF($B$1446='Бланк для заполнения'!C21,'Бланк для заполнения'!I21),IF($C$1776='Бланк для заполнения'!J21,'Бланк для заполнения'!I21))</f>
        <v>0</v>
      </c>
      <c r="G1790" s="2">
        <f>IF(F1790=TRUE,'Бланк для заполнения'!K21,0)</f>
        <v>0</v>
      </c>
      <c r="H1790" s="9"/>
      <c r="I1790" s="3"/>
      <c r="J1790"/>
      <c r="K1790"/>
      <c r="L1790"/>
      <c r="M1790"/>
      <c r="N1790"/>
      <c r="O1790"/>
      <c r="P1790"/>
    </row>
    <row r="1791" spans="1:16" ht="13.5" hidden="1" customHeight="1" x14ac:dyDescent="0.2">
      <c r="A1791" s="4"/>
      <c r="B1791" s="12"/>
      <c r="C1791" s="2"/>
      <c r="D1791" s="2"/>
      <c r="E1791" s="1">
        <v>16</v>
      </c>
      <c r="F1791" s="2" t="b">
        <f>AND(IF($B$1446='Бланк для заполнения'!C22,'Бланк для заполнения'!I22),IF($C$1776='Бланк для заполнения'!J22,'Бланк для заполнения'!I22))</f>
        <v>0</v>
      </c>
      <c r="G1791" s="2">
        <f>IF(F1791=TRUE,'Бланк для заполнения'!K22,0)</f>
        <v>0</v>
      </c>
      <c r="H1791" s="9"/>
      <c r="I1791" s="3"/>
      <c r="J1791"/>
      <c r="K1791"/>
      <c r="L1791"/>
      <c r="M1791"/>
      <c r="N1791"/>
      <c r="O1791"/>
      <c r="P1791"/>
    </row>
    <row r="1792" spans="1:16" ht="13.5" hidden="1" customHeight="1" x14ac:dyDescent="0.2">
      <c r="A1792" s="4"/>
      <c r="B1792" s="12"/>
      <c r="C1792" s="2"/>
      <c r="D1792" s="2"/>
      <c r="E1792" s="1">
        <v>17</v>
      </c>
      <c r="F1792" s="2" t="b">
        <f>AND(IF($B$1446='Бланк для заполнения'!C23,'Бланк для заполнения'!I23),IF($C$1776='Бланк для заполнения'!J23,'Бланк для заполнения'!I23))</f>
        <v>0</v>
      </c>
      <c r="G1792" s="2">
        <f>IF(F1792=TRUE,'Бланк для заполнения'!K23,0)</f>
        <v>0</v>
      </c>
      <c r="H1792" s="9"/>
      <c r="I1792" s="3"/>
      <c r="J1792"/>
      <c r="K1792"/>
      <c r="L1792"/>
      <c r="M1792"/>
      <c r="N1792"/>
      <c r="O1792"/>
      <c r="P1792"/>
    </row>
    <row r="1793" spans="1:16" ht="13.5" hidden="1" customHeight="1" x14ac:dyDescent="0.2">
      <c r="A1793" s="4"/>
      <c r="B1793" s="12"/>
      <c r="C1793" s="2"/>
      <c r="D1793" s="2"/>
      <c r="E1793" s="1">
        <v>18</v>
      </c>
      <c r="F1793" s="2" t="b">
        <f>AND(IF($B$1446='Бланк для заполнения'!C24,'Бланк для заполнения'!I24),IF($C$1776='Бланк для заполнения'!J24,'Бланк для заполнения'!I24))</f>
        <v>0</v>
      </c>
      <c r="G1793" s="2">
        <f>IF(F1793=TRUE,'Бланк для заполнения'!K24,0)</f>
        <v>0</v>
      </c>
      <c r="H1793" s="9"/>
      <c r="I1793" s="3"/>
      <c r="J1793"/>
      <c r="K1793"/>
      <c r="L1793"/>
      <c r="M1793"/>
      <c r="N1793"/>
      <c r="O1793"/>
      <c r="P1793"/>
    </row>
    <row r="1794" spans="1:16" ht="13.5" hidden="1" customHeight="1" x14ac:dyDescent="0.2">
      <c r="A1794" s="4"/>
      <c r="B1794" s="12"/>
      <c r="C1794" s="2"/>
      <c r="D1794" s="2"/>
      <c r="E1794" s="1">
        <v>19</v>
      </c>
      <c r="F1794" s="2" t="b">
        <f>AND(IF($B$1446='Бланк для заполнения'!C25,'Бланк для заполнения'!I25),IF($C$1776='Бланк для заполнения'!J25,'Бланк для заполнения'!I25))</f>
        <v>0</v>
      </c>
      <c r="G1794" s="2">
        <f>IF(F1794=TRUE,'Бланк для заполнения'!K25,0)</f>
        <v>0</v>
      </c>
      <c r="H1794" s="9"/>
      <c r="I1794" s="3"/>
      <c r="J1794"/>
      <c r="K1794"/>
      <c r="L1794"/>
      <c r="M1794"/>
      <c r="N1794"/>
      <c r="O1794"/>
      <c r="P1794"/>
    </row>
    <row r="1795" spans="1:16" ht="13.5" hidden="1" customHeight="1" x14ac:dyDescent="0.2">
      <c r="A1795" s="4"/>
      <c r="B1795" s="12"/>
      <c r="C1795" s="2"/>
      <c r="D1795" s="2"/>
      <c r="E1795" s="1">
        <v>20</v>
      </c>
      <c r="F1795" s="2" t="b">
        <f>AND(IF($B$1446='Бланк для заполнения'!C26,'Бланк для заполнения'!I26),IF($C$1776='Бланк для заполнения'!J26,'Бланк для заполнения'!I26))</f>
        <v>0</v>
      </c>
      <c r="G1795" s="2">
        <f>IF(F1795=TRUE,'Бланк для заполнения'!K26,0)</f>
        <v>0</v>
      </c>
      <c r="H1795" s="9"/>
      <c r="I1795" s="3"/>
      <c r="J1795"/>
      <c r="K1795"/>
      <c r="L1795"/>
      <c r="M1795"/>
      <c r="N1795"/>
      <c r="O1795"/>
      <c r="P1795"/>
    </row>
    <row r="1796" spans="1:16" ht="13.5" hidden="1" customHeight="1" x14ac:dyDescent="0.2">
      <c r="A1796" s="4"/>
      <c r="B1796" s="12"/>
      <c r="C1796" s="2"/>
      <c r="D1796" s="2"/>
      <c r="E1796" s="1">
        <v>21</v>
      </c>
      <c r="F1796" s="2" t="b">
        <f>AND(IF($B$1446='Бланк для заполнения'!C27,'Бланк для заполнения'!I27),IF($C$1776='Бланк для заполнения'!J27,'Бланк для заполнения'!I27))</f>
        <v>0</v>
      </c>
      <c r="G1796" s="2">
        <f>IF(F1796=TRUE,'Бланк для заполнения'!K27,0)</f>
        <v>0</v>
      </c>
      <c r="H1796" s="9"/>
      <c r="I1796" s="3"/>
      <c r="J1796"/>
      <c r="K1796"/>
      <c r="L1796"/>
      <c r="M1796"/>
      <c r="N1796"/>
      <c r="O1796"/>
      <c r="P1796"/>
    </row>
    <row r="1797" spans="1:16" ht="13.5" hidden="1" customHeight="1" x14ac:dyDescent="0.2">
      <c r="A1797" s="4"/>
      <c r="B1797" s="12"/>
      <c r="C1797" s="2"/>
      <c r="D1797" s="2"/>
      <c r="E1797" s="1">
        <v>22</v>
      </c>
      <c r="F1797" s="2" t="b">
        <f>AND(IF($B$1446='Бланк для заполнения'!C28,'Бланк для заполнения'!I28),IF($C$1776='Бланк для заполнения'!J28,'Бланк для заполнения'!I28))</f>
        <v>0</v>
      </c>
      <c r="G1797" s="2">
        <f>IF(F1797=TRUE,'Бланк для заполнения'!K28,0)</f>
        <v>0</v>
      </c>
      <c r="H1797" s="9"/>
      <c r="I1797" s="3"/>
      <c r="J1797"/>
      <c r="K1797"/>
      <c r="L1797"/>
      <c r="M1797"/>
      <c r="N1797"/>
      <c r="O1797"/>
      <c r="P1797"/>
    </row>
    <row r="1798" spans="1:16" ht="13.5" hidden="1" customHeight="1" x14ac:dyDescent="0.2">
      <c r="A1798" s="4"/>
      <c r="B1798" s="12"/>
      <c r="C1798" s="2"/>
      <c r="D1798" s="2"/>
      <c r="E1798" s="1">
        <v>23</v>
      </c>
      <c r="F1798" s="2" t="b">
        <f>AND(IF($B$1446='Бланк для заполнения'!C29,'Бланк для заполнения'!I29),IF($C$1776='Бланк для заполнения'!J29,'Бланк для заполнения'!I29))</f>
        <v>0</v>
      </c>
      <c r="G1798" s="2">
        <f>IF(F1798=TRUE,'Бланк для заполнения'!K29,0)</f>
        <v>0</v>
      </c>
      <c r="H1798" s="9"/>
      <c r="I1798" s="3"/>
      <c r="J1798"/>
      <c r="K1798"/>
      <c r="L1798"/>
      <c r="M1798"/>
      <c r="N1798"/>
      <c r="O1798"/>
      <c r="P1798"/>
    </row>
    <row r="1799" spans="1:16" ht="13.5" hidden="1" customHeight="1" x14ac:dyDescent="0.2">
      <c r="A1799" s="4"/>
      <c r="B1799" s="12"/>
      <c r="C1799" s="2"/>
      <c r="D1799" s="2"/>
      <c r="E1799" s="1">
        <v>24</v>
      </c>
      <c r="F1799" s="2" t="b">
        <f>AND(IF($B$1446='Бланк для заполнения'!C30,'Бланк для заполнения'!I30),IF($C$1776='Бланк для заполнения'!J30,'Бланк для заполнения'!I30))</f>
        <v>0</v>
      </c>
      <c r="G1799" s="2">
        <f>IF(F1799=TRUE,'Бланк для заполнения'!K30,0)</f>
        <v>0</v>
      </c>
      <c r="H1799" s="9"/>
      <c r="I1799" s="3"/>
      <c r="J1799"/>
      <c r="K1799"/>
      <c r="L1799"/>
      <c r="M1799"/>
      <c r="N1799"/>
      <c r="O1799"/>
      <c r="P1799"/>
    </row>
    <row r="1800" spans="1:16" ht="13.5" hidden="1" customHeight="1" x14ac:dyDescent="0.2">
      <c r="A1800" s="4"/>
      <c r="B1800" s="12"/>
      <c r="C1800" s="2"/>
      <c r="D1800" s="2"/>
      <c r="E1800" s="1">
        <v>25</v>
      </c>
      <c r="F1800" s="2" t="b">
        <f>AND(IF($B$1446='Бланк для заполнения'!C31,'Бланк для заполнения'!I31),IF($C$1776='Бланк для заполнения'!J31,'Бланк для заполнения'!I31))</f>
        <v>0</v>
      </c>
      <c r="G1800" s="2">
        <f>IF(F1800=TRUE,'Бланк для заполнения'!K31,0)</f>
        <v>0</v>
      </c>
      <c r="H1800" s="9"/>
      <c r="I1800" s="3"/>
      <c r="J1800"/>
      <c r="K1800"/>
      <c r="L1800"/>
      <c r="M1800"/>
      <c r="N1800"/>
      <c r="O1800"/>
      <c r="P1800"/>
    </row>
    <row r="1801" spans="1:16" ht="13.5" hidden="1" customHeight="1" x14ac:dyDescent="0.2">
      <c r="A1801" s="4"/>
      <c r="B1801" s="12"/>
      <c r="C1801" s="2"/>
      <c r="D1801" s="2"/>
      <c r="E1801" s="1">
        <v>26</v>
      </c>
      <c r="F1801" s="2" t="b">
        <f>AND(IF($B$1446='Бланк для заполнения'!C32,'Бланк для заполнения'!I32),IF($C$1776='Бланк для заполнения'!J32,'Бланк для заполнения'!I32))</f>
        <v>0</v>
      </c>
      <c r="G1801" s="2">
        <f>IF(F1801=TRUE,'Бланк для заполнения'!K32,0)</f>
        <v>0</v>
      </c>
      <c r="H1801" s="9"/>
      <c r="I1801" s="3"/>
      <c r="J1801"/>
      <c r="K1801"/>
      <c r="L1801"/>
      <c r="M1801"/>
      <c r="N1801"/>
      <c r="O1801"/>
      <c r="P1801"/>
    </row>
    <row r="1802" spans="1:16" ht="13.5" hidden="1" customHeight="1" x14ac:dyDescent="0.2">
      <c r="A1802" s="4"/>
      <c r="B1802" s="12"/>
      <c r="C1802" s="2"/>
      <c r="D1802" s="2"/>
      <c r="E1802" s="1">
        <v>27</v>
      </c>
      <c r="F1802" s="2" t="b">
        <f>AND(IF($B$1446='Бланк для заполнения'!C33,'Бланк для заполнения'!I33),IF($C$1776='Бланк для заполнения'!J33,'Бланк для заполнения'!I33))</f>
        <v>0</v>
      </c>
      <c r="G1802" s="2">
        <f>IF(F1802=TRUE,'Бланк для заполнения'!K33,0)</f>
        <v>0</v>
      </c>
      <c r="H1802" s="9"/>
      <c r="I1802" s="3"/>
      <c r="J1802"/>
      <c r="K1802"/>
      <c r="L1802"/>
      <c r="M1802"/>
      <c r="N1802"/>
      <c r="O1802"/>
      <c r="P1802"/>
    </row>
    <row r="1803" spans="1:16" ht="13.5" hidden="1" customHeight="1" x14ac:dyDescent="0.2">
      <c r="A1803" s="4"/>
      <c r="B1803" s="12"/>
      <c r="C1803" s="2"/>
      <c r="D1803" s="2"/>
      <c r="E1803" s="1">
        <v>28</v>
      </c>
      <c r="F1803" s="2" t="b">
        <f>AND(IF($B$1446='Бланк для заполнения'!C34,'Бланк для заполнения'!I34),IF($C$1776='Бланк для заполнения'!J34,'Бланк для заполнения'!I34))</f>
        <v>0</v>
      </c>
      <c r="G1803" s="2">
        <f>IF(F1803=TRUE,'Бланк для заполнения'!K34,0)</f>
        <v>0</v>
      </c>
      <c r="H1803" s="9"/>
      <c r="I1803" s="3"/>
      <c r="J1803"/>
      <c r="K1803"/>
      <c r="L1803"/>
      <c r="M1803"/>
      <c r="N1803"/>
      <c r="O1803"/>
      <c r="P1803"/>
    </row>
    <row r="1804" spans="1:16" ht="13.5" hidden="1" customHeight="1" x14ac:dyDescent="0.2">
      <c r="A1804" s="4"/>
      <c r="B1804" s="12"/>
      <c r="C1804" s="2"/>
      <c r="D1804" s="2"/>
      <c r="E1804" s="1">
        <v>29</v>
      </c>
      <c r="F1804" s="2" t="b">
        <f>AND(IF($B$1446='Бланк для заполнения'!C35,'Бланк для заполнения'!I35),IF($C$1776='Бланк для заполнения'!J35,'Бланк для заполнения'!I35))</f>
        <v>0</v>
      </c>
      <c r="G1804" s="2">
        <f>IF(F1804=TRUE,'Бланк для заполнения'!K35,0)</f>
        <v>0</v>
      </c>
      <c r="H1804" s="9"/>
      <c r="I1804" s="3"/>
      <c r="J1804"/>
      <c r="K1804"/>
      <c r="L1804"/>
      <c r="M1804"/>
      <c r="N1804"/>
      <c r="O1804"/>
      <c r="P1804"/>
    </row>
    <row r="1805" spans="1:16" ht="13.5" hidden="1" customHeight="1" x14ac:dyDescent="0.2">
      <c r="A1805" s="4"/>
      <c r="B1805" s="12"/>
      <c r="C1805" s="2"/>
      <c r="D1805" s="2"/>
      <c r="E1805" s="1">
        <v>30</v>
      </c>
      <c r="F1805" s="2" t="b">
        <f>AND(IF($B$1446='Бланк для заполнения'!C36,'Бланк для заполнения'!I36),IF($C$1776='Бланк для заполнения'!J36,'Бланк для заполнения'!I36))</f>
        <v>0</v>
      </c>
      <c r="G1805" s="2">
        <f>IF(F1805=TRUE,'Бланк для заполнения'!K36,0)</f>
        <v>0</v>
      </c>
      <c r="H1805" s="9"/>
      <c r="I1805" s="3"/>
      <c r="J1805"/>
      <c r="K1805"/>
      <c r="L1805"/>
      <c r="M1805"/>
      <c r="N1805"/>
      <c r="O1805"/>
      <c r="P1805"/>
    </row>
    <row r="1806" spans="1:16" x14ac:dyDescent="0.2">
      <c r="A1806" s="18"/>
      <c r="B1806" s="50" t="s">
        <v>229</v>
      </c>
      <c r="C1806" s="51" t="s">
        <v>297</v>
      </c>
      <c r="D1806" s="51" t="s">
        <v>94</v>
      </c>
      <c r="E1806" s="1">
        <v>1</v>
      </c>
      <c r="F1806" s="2" t="b">
        <f>AND(IF($B$1446='Бланк для заполнения'!C7,'Бланк для заполнения'!U7),IF($C$1806='Бланк для заполнения'!L7,'Бланк для заполнения'!U7))</f>
        <v>0</v>
      </c>
      <c r="G1806" s="2">
        <f>IF(F1806=TRUE,'Бланк для заполнения'!U7,0)</f>
        <v>0</v>
      </c>
      <c r="H1806" s="49">
        <f>SUM(G1806:G1835)</f>
        <v>0</v>
      </c>
      <c r="I1806" s="19"/>
    </row>
    <row r="1807" spans="1:16" ht="13.5" hidden="1" customHeight="1" x14ac:dyDescent="0.2">
      <c r="A1807" s="4"/>
      <c r="B1807" s="12"/>
      <c r="C1807" s="2"/>
      <c r="D1807" s="2"/>
      <c r="E1807" s="1">
        <v>2</v>
      </c>
      <c r="F1807" s="2" t="b">
        <f>AND(IF($B$1446='Бланк для заполнения'!C8,'Бланк для заполнения'!U8),IF($C$1806='Бланк для заполнения'!L8,'Бланк для заполнения'!U8))</f>
        <v>0</v>
      </c>
      <c r="G1807" s="2">
        <f>IF(F1807=TRUE,'Бланк для заполнения'!U8,0)</f>
        <v>0</v>
      </c>
      <c r="H1807" s="9"/>
      <c r="I1807" s="3"/>
      <c r="J1807"/>
      <c r="K1807"/>
      <c r="L1807"/>
      <c r="M1807"/>
      <c r="N1807"/>
      <c r="O1807"/>
      <c r="P1807"/>
    </row>
    <row r="1808" spans="1:16" ht="13.5" hidden="1" customHeight="1" x14ac:dyDescent="0.2">
      <c r="A1808" s="4"/>
      <c r="B1808" s="12"/>
      <c r="C1808" s="2"/>
      <c r="D1808" s="2"/>
      <c r="E1808" s="1">
        <v>3</v>
      </c>
      <c r="F1808" s="2" t="b">
        <f>AND(IF($B$1446='Бланк для заполнения'!C9,'Бланк для заполнения'!U9),IF($C$1806='Бланк для заполнения'!L9,'Бланк для заполнения'!U9))</f>
        <v>0</v>
      </c>
      <c r="G1808" s="2">
        <f>IF(F1808=TRUE,'Бланк для заполнения'!U9,0)</f>
        <v>0</v>
      </c>
      <c r="H1808" s="9"/>
      <c r="I1808" s="3"/>
      <c r="J1808"/>
      <c r="K1808"/>
      <c r="L1808"/>
      <c r="M1808"/>
      <c r="N1808"/>
      <c r="O1808"/>
      <c r="P1808"/>
    </row>
    <row r="1809" spans="1:16" ht="13.5" hidden="1" customHeight="1" x14ac:dyDescent="0.2">
      <c r="A1809" s="4"/>
      <c r="B1809" s="12"/>
      <c r="C1809" s="2"/>
      <c r="D1809" s="2"/>
      <c r="E1809" s="1">
        <v>4</v>
      </c>
      <c r="F1809" s="2" t="b">
        <f>AND(IF($B$1446='Бланк для заполнения'!C10,'Бланк для заполнения'!U10),IF($C$1806='Бланк для заполнения'!L10,'Бланк для заполнения'!U10))</f>
        <v>0</v>
      </c>
      <c r="G1809" s="2">
        <f>IF(F1809=TRUE,'Бланк для заполнения'!U10,0)</f>
        <v>0</v>
      </c>
      <c r="H1809" s="9"/>
      <c r="I1809" s="3"/>
      <c r="J1809"/>
      <c r="K1809"/>
      <c r="L1809"/>
      <c r="M1809"/>
      <c r="N1809"/>
      <c r="O1809"/>
      <c r="P1809"/>
    </row>
    <row r="1810" spans="1:16" ht="13.5" hidden="1" customHeight="1" x14ac:dyDescent="0.2">
      <c r="A1810" s="4"/>
      <c r="B1810" s="12"/>
      <c r="C1810" s="2"/>
      <c r="D1810" s="2"/>
      <c r="E1810" s="1">
        <v>5</v>
      </c>
      <c r="F1810" s="2" t="b">
        <f>AND(IF($B$1446='Бланк для заполнения'!C11,'Бланк для заполнения'!U11),IF($C$1806='Бланк для заполнения'!L11,'Бланк для заполнения'!U11))</f>
        <v>0</v>
      </c>
      <c r="G1810" s="2">
        <f>IF(F1810=TRUE,'Бланк для заполнения'!U11,0)</f>
        <v>0</v>
      </c>
      <c r="H1810" s="9"/>
      <c r="I1810" s="3"/>
      <c r="J1810"/>
      <c r="K1810"/>
      <c r="L1810"/>
      <c r="M1810"/>
      <c r="N1810"/>
      <c r="O1810"/>
      <c r="P1810"/>
    </row>
    <row r="1811" spans="1:16" ht="13.5" hidden="1" customHeight="1" x14ac:dyDescent="0.2">
      <c r="A1811" s="4"/>
      <c r="B1811" s="12"/>
      <c r="C1811" s="2"/>
      <c r="D1811" s="2"/>
      <c r="E1811" s="1">
        <v>6</v>
      </c>
      <c r="F1811" s="2" t="b">
        <f>AND(IF($B$1446='Бланк для заполнения'!C12,'Бланк для заполнения'!U12),IF($C$1806='Бланк для заполнения'!L12,'Бланк для заполнения'!U12))</f>
        <v>0</v>
      </c>
      <c r="G1811" s="2">
        <f>IF(F1811=TRUE,'Бланк для заполнения'!U12,0)</f>
        <v>0</v>
      </c>
      <c r="H1811" s="9"/>
      <c r="I1811" s="3"/>
      <c r="J1811"/>
      <c r="K1811"/>
      <c r="L1811"/>
      <c r="M1811"/>
      <c r="N1811"/>
      <c r="O1811"/>
      <c r="P1811"/>
    </row>
    <row r="1812" spans="1:16" ht="13.5" hidden="1" customHeight="1" x14ac:dyDescent="0.2">
      <c r="A1812" s="4"/>
      <c r="B1812" s="12"/>
      <c r="C1812" s="2"/>
      <c r="D1812" s="2"/>
      <c r="E1812" s="1">
        <v>7</v>
      </c>
      <c r="F1812" s="2" t="b">
        <f>AND(IF($B$1446='Бланк для заполнения'!C13,'Бланк для заполнения'!U13),IF($C$1806='Бланк для заполнения'!L13,'Бланк для заполнения'!U13))</f>
        <v>0</v>
      </c>
      <c r="G1812" s="2">
        <f>IF(F1812=TRUE,'Бланк для заполнения'!U13,0)</f>
        <v>0</v>
      </c>
      <c r="H1812" s="9"/>
      <c r="I1812" s="3"/>
      <c r="J1812"/>
      <c r="K1812"/>
      <c r="L1812"/>
      <c r="M1812"/>
      <c r="N1812"/>
      <c r="O1812"/>
      <c r="P1812"/>
    </row>
    <row r="1813" spans="1:16" ht="13.5" hidden="1" customHeight="1" x14ac:dyDescent="0.2">
      <c r="A1813" s="4"/>
      <c r="B1813" s="12"/>
      <c r="C1813" s="2"/>
      <c r="D1813" s="2"/>
      <c r="E1813" s="1">
        <v>8</v>
      </c>
      <c r="F1813" s="2" t="b">
        <f>AND(IF($B$1446='Бланк для заполнения'!C14,'Бланк для заполнения'!U14),IF($C$1806='Бланк для заполнения'!L14,'Бланк для заполнения'!U14))</f>
        <v>0</v>
      </c>
      <c r="G1813" s="2">
        <f>IF(F1813=TRUE,'Бланк для заполнения'!U14,0)</f>
        <v>0</v>
      </c>
      <c r="H1813" s="9"/>
      <c r="I1813" s="3"/>
      <c r="J1813"/>
      <c r="K1813"/>
      <c r="L1813"/>
      <c r="M1813"/>
      <c r="N1813"/>
      <c r="O1813"/>
      <c r="P1813"/>
    </row>
    <row r="1814" spans="1:16" ht="13.5" hidden="1" customHeight="1" x14ac:dyDescent="0.2">
      <c r="A1814" s="4"/>
      <c r="B1814" s="12"/>
      <c r="C1814" s="2"/>
      <c r="D1814" s="2"/>
      <c r="E1814" s="1">
        <v>9</v>
      </c>
      <c r="F1814" s="2" t="b">
        <f>AND(IF($B$1446='Бланк для заполнения'!C15,'Бланк для заполнения'!U15),IF($C$1806='Бланк для заполнения'!L15,'Бланк для заполнения'!U15))</f>
        <v>0</v>
      </c>
      <c r="G1814" s="2">
        <f>IF(F1814=TRUE,'Бланк для заполнения'!U15,0)</f>
        <v>0</v>
      </c>
      <c r="H1814" s="9"/>
      <c r="I1814" s="3"/>
      <c r="J1814"/>
      <c r="K1814"/>
      <c r="L1814"/>
      <c r="M1814"/>
      <c r="N1814"/>
      <c r="O1814"/>
      <c r="P1814"/>
    </row>
    <row r="1815" spans="1:16" ht="13.5" hidden="1" customHeight="1" x14ac:dyDescent="0.2">
      <c r="A1815" s="4"/>
      <c r="B1815" s="12"/>
      <c r="C1815" s="2"/>
      <c r="D1815" s="2"/>
      <c r="E1815" s="1">
        <v>10</v>
      </c>
      <c r="F1815" s="2" t="b">
        <f>AND(IF($B$1446='Бланк для заполнения'!C16,'Бланк для заполнения'!U16),IF($C$1806='Бланк для заполнения'!L16,'Бланк для заполнения'!U16))</f>
        <v>0</v>
      </c>
      <c r="G1815" s="2">
        <f>IF(F1815=TRUE,'Бланк для заполнения'!U16,0)</f>
        <v>0</v>
      </c>
      <c r="H1815" s="9"/>
      <c r="I1815" s="3"/>
      <c r="J1815"/>
      <c r="K1815"/>
      <c r="L1815"/>
      <c r="M1815"/>
      <c r="N1815"/>
      <c r="O1815"/>
      <c r="P1815"/>
    </row>
    <row r="1816" spans="1:16" ht="13.5" hidden="1" customHeight="1" x14ac:dyDescent="0.2">
      <c r="A1816" s="4"/>
      <c r="B1816" s="12"/>
      <c r="C1816" s="2"/>
      <c r="D1816" s="2"/>
      <c r="E1816" s="1">
        <v>11</v>
      </c>
      <c r="F1816" s="2" t="b">
        <f>AND(IF($B$1446='Бланк для заполнения'!C17,'Бланк для заполнения'!U17),IF($C$1806='Бланк для заполнения'!L17,'Бланк для заполнения'!U17))</f>
        <v>0</v>
      </c>
      <c r="G1816" s="2">
        <f>IF(F1816=TRUE,'Бланк для заполнения'!U17,0)</f>
        <v>0</v>
      </c>
      <c r="H1816" s="9"/>
      <c r="I1816" s="3"/>
      <c r="J1816"/>
      <c r="K1816"/>
      <c r="L1816"/>
      <c r="M1816"/>
      <c r="N1816"/>
      <c r="O1816"/>
      <c r="P1816"/>
    </row>
    <row r="1817" spans="1:16" ht="13.5" hidden="1" customHeight="1" x14ac:dyDescent="0.2">
      <c r="A1817" s="4"/>
      <c r="B1817" s="12"/>
      <c r="C1817" s="2"/>
      <c r="D1817" s="2"/>
      <c r="E1817" s="1">
        <v>12</v>
      </c>
      <c r="F1817" s="2" t="b">
        <f>AND(IF($B$1446='Бланк для заполнения'!C18,'Бланк для заполнения'!U18),IF($C$1806='Бланк для заполнения'!L18,'Бланк для заполнения'!U18))</f>
        <v>0</v>
      </c>
      <c r="G1817" s="2">
        <f>IF(F1817=TRUE,'Бланк для заполнения'!U18,0)</f>
        <v>0</v>
      </c>
      <c r="H1817" s="9"/>
      <c r="I1817" s="3"/>
      <c r="J1817"/>
      <c r="K1817"/>
      <c r="L1817"/>
      <c r="M1817"/>
      <c r="N1817"/>
      <c r="O1817"/>
      <c r="P1817"/>
    </row>
    <row r="1818" spans="1:16" ht="13.5" hidden="1" customHeight="1" x14ac:dyDescent="0.2">
      <c r="A1818" s="4"/>
      <c r="B1818" s="12"/>
      <c r="C1818" s="2"/>
      <c r="D1818" s="2"/>
      <c r="E1818" s="1">
        <v>13</v>
      </c>
      <c r="F1818" s="2" t="b">
        <f>AND(IF($B$1446='Бланк для заполнения'!C19,'Бланк для заполнения'!U19),IF($C$1806='Бланк для заполнения'!L19,'Бланк для заполнения'!U19))</f>
        <v>0</v>
      </c>
      <c r="G1818" s="2">
        <f>IF(F1818=TRUE,'Бланк для заполнения'!U19,0)</f>
        <v>0</v>
      </c>
      <c r="H1818" s="9"/>
      <c r="I1818" s="3"/>
      <c r="J1818"/>
      <c r="K1818"/>
      <c r="L1818"/>
      <c r="M1818"/>
      <c r="N1818"/>
      <c r="O1818"/>
      <c r="P1818"/>
    </row>
    <row r="1819" spans="1:16" ht="13.5" hidden="1" customHeight="1" x14ac:dyDescent="0.2">
      <c r="A1819" s="4"/>
      <c r="B1819" s="12"/>
      <c r="C1819" s="2"/>
      <c r="D1819" s="2"/>
      <c r="E1819" s="1">
        <v>14</v>
      </c>
      <c r="F1819" s="2" t="b">
        <f>AND(IF($B$1446='Бланк для заполнения'!C20,'Бланк для заполнения'!U20),IF($C$1806='Бланк для заполнения'!L20,'Бланк для заполнения'!U20))</f>
        <v>0</v>
      </c>
      <c r="G1819" s="2">
        <f>IF(F1819=TRUE,'Бланк для заполнения'!U20,0)</f>
        <v>0</v>
      </c>
      <c r="H1819" s="9"/>
      <c r="I1819" s="3"/>
      <c r="J1819"/>
      <c r="K1819"/>
      <c r="L1819"/>
      <c r="M1819"/>
      <c r="N1819"/>
      <c r="O1819"/>
      <c r="P1819"/>
    </row>
    <row r="1820" spans="1:16" ht="13.5" hidden="1" customHeight="1" x14ac:dyDescent="0.2">
      <c r="A1820" s="4"/>
      <c r="B1820" s="12"/>
      <c r="C1820" s="2"/>
      <c r="D1820" s="2"/>
      <c r="E1820" s="1">
        <v>15</v>
      </c>
      <c r="F1820" s="2" t="b">
        <f>AND(IF($B$1446='Бланк для заполнения'!C21,'Бланк для заполнения'!U21),IF($C$1806='Бланк для заполнения'!L21,'Бланк для заполнения'!U21))</f>
        <v>0</v>
      </c>
      <c r="G1820" s="2">
        <f>IF(F1820=TRUE,'Бланк для заполнения'!U21,0)</f>
        <v>0</v>
      </c>
      <c r="H1820" s="9"/>
      <c r="I1820" s="3"/>
      <c r="J1820"/>
      <c r="K1820"/>
      <c r="L1820"/>
      <c r="M1820"/>
      <c r="N1820"/>
      <c r="O1820"/>
      <c r="P1820"/>
    </row>
    <row r="1821" spans="1:16" ht="13.5" hidden="1" customHeight="1" x14ac:dyDescent="0.2">
      <c r="A1821" s="4"/>
      <c r="B1821" s="12"/>
      <c r="C1821" s="2"/>
      <c r="D1821" s="2"/>
      <c r="E1821" s="1">
        <v>16</v>
      </c>
      <c r="F1821" s="2" t="b">
        <f>AND(IF($B$1446='Бланк для заполнения'!C22,'Бланк для заполнения'!U22),IF($C$1806='Бланк для заполнения'!L22,'Бланк для заполнения'!U22))</f>
        <v>0</v>
      </c>
      <c r="G1821" s="2">
        <f>IF(F1821=TRUE,'Бланк для заполнения'!U22,0)</f>
        <v>0</v>
      </c>
      <c r="H1821" s="9"/>
      <c r="I1821" s="3"/>
      <c r="J1821"/>
      <c r="K1821"/>
      <c r="L1821"/>
      <c r="M1821"/>
      <c r="N1821"/>
      <c r="O1821"/>
      <c r="P1821"/>
    </row>
    <row r="1822" spans="1:16" ht="13.5" hidden="1" customHeight="1" x14ac:dyDescent="0.2">
      <c r="A1822" s="4"/>
      <c r="B1822" s="12"/>
      <c r="C1822" s="2"/>
      <c r="D1822" s="2"/>
      <c r="E1822" s="1">
        <v>17</v>
      </c>
      <c r="F1822" s="2" t="b">
        <f>AND(IF($B$1446='Бланк для заполнения'!C23,'Бланк для заполнения'!U23),IF($C$1806='Бланк для заполнения'!L23,'Бланк для заполнения'!U23))</f>
        <v>0</v>
      </c>
      <c r="G1822" s="2">
        <f>IF(F1822=TRUE,'Бланк для заполнения'!U23,0)</f>
        <v>0</v>
      </c>
      <c r="H1822" s="9"/>
      <c r="I1822" s="3"/>
      <c r="J1822"/>
      <c r="K1822"/>
      <c r="L1822"/>
      <c r="M1822"/>
      <c r="N1822"/>
      <c r="O1822"/>
      <c r="P1822"/>
    </row>
    <row r="1823" spans="1:16" ht="13.5" hidden="1" customHeight="1" x14ac:dyDescent="0.2">
      <c r="A1823" s="4"/>
      <c r="B1823" s="12"/>
      <c r="C1823" s="2"/>
      <c r="D1823" s="2"/>
      <c r="E1823" s="1">
        <v>18</v>
      </c>
      <c r="F1823" s="2" t="b">
        <f>AND(IF($B$1446='Бланк для заполнения'!C24,'Бланк для заполнения'!U24),IF($C$1806='Бланк для заполнения'!L24,'Бланк для заполнения'!U24))</f>
        <v>0</v>
      </c>
      <c r="G1823" s="2">
        <f>IF(F1823=TRUE,'Бланк для заполнения'!U24,0)</f>
        <v>0</v>
      </c>
      <c r="H1823" s="9"/>
      <c r="I1823" s="3"/>
      <c r="J1823"/>
      <c r="K1823"/>
      <c r="L1823"/>
      <c r="M1823"/>
      <c r="N1823"/>
      <c r="O1823"/>
      <c r="P1823"/>
    </row>
    <row r="1824" spans="1:16" ht="13.5" hidden="1" customHeight="1" x14ac:dyDescent="0.2">
      <c r="A1824" s="4"/>
      <c r="B1824" s="12"/>
      <c r="C1824" s="2"/>
      <c r="D1824" s="2"/>
      <c r="E1824" s="1">
        <v>19</v>
      </c>
      <c r="F1824" s="2" t="b">
        <f>AND(IF($B$1446='Бланк для заполнения'!C25,'Бланк для заполнения'!U25),IF($C$1806='Бланк для заполнения'!L25,'Бланк для заполнения'!U25))</f>
        <v>0</v>
      </c>
      <c r="G1824" s="2">
        <f>IF(F1824=TRUE,'Бланк для заполнения'!U25,0)</f>
        <v>0</v>
      </c>
      <c r="H1824" s="9"/>
      <c r="I1824" s="3"/>
      <c r="J1824"/>
      <c r="K1824"/>
      <c r="L1824"/>
      <c r="M1824"/>
      <c r="N1824"/>
      <c r="O1824"/>
      <c r="P1824"/>
    </row>
    <row r="1825" spans="1:16" ht="13.5" hidden="1" customHeight="1" x14ac:dyDescent="0.2">
      <c r="A1825" s="4"/>
      <c r="B1825" s="12"/>
      <c r="C1825" s="2"/>
      <c r="D1825" s="2"/>
      <c r="E1825" s="1">
        <v>20</v>
      </c>
      <c r="F1825" s="2" t="b">
        <f>AND(IF($B$1446='Бланк для заполнения'!C26,'Бланк для заполнения'!U26),IF($C$1806='Бланк для заполнения'!L26,'Бланк для заполнения'!U26))</f>
        <v>0</v>
      </c>
      <c r="G1825" s="2">
        <f>IF(F1825=TRUE,'Бланк для заполнения'!U26,0)</f>
        <v>0</v>
      </c>
      <c r="H1825" s="9"/>
      <c r="I1825" s="3"/>
      <c r="J1825"/>
      <c r="K1825"/>
      <c r="L1825"/>
      <c r="M1825"/>
      <c r="N1825"/>
      <c r="O1825"/>
      <c r="P1825"/>
    </row>
    <row r="1826" spans="1:16" ht="13.5" hidden="1" customHeight="1" x14ac:dyDescent="0.2">
      <c r="A1826" s="4"/>
      <c r="B1826" s="12"/>
      <c r="C1826" s="2"/>
      <c r="D1826" s="2"/>
      <c r="E1826" s="1">
        <v>21</v>
      </c>
      <c r="F1826" s="2" t="b">
        <f>AND(IF($B$1446='Бланк для заполнения'!C27,'Бланк для заполнения'!U27),IF($C$1806='Бланк для заполнения'!L27,'Бланк для заполнения'!U27))</f>
        <v>0</v>
      </c>
      <c r="G1826" s="2">
        <f>IF(F1826=TRUE,'Бланк для заполнения'!U27,0)</f>
        <v>0</v>
      </c>
      <c r="H1826" s="9"/>
      <c r="I1826" s="3"/>
      <c r="J1826"/>
      <c r="K1826"/>
      <c r="L1826"/>
      <c r="M1826"/>
      <c r="N1826"/>
      <c r="O1826"/>
      <c r="P1826"/>
    </row>
    <row r="1827" spans="1:16" ht="13.5" hidden="1" customHeight="1" x14ac:dyDescent="0.2">
      <c r="A1827" s="4"/>
      <c r="B1827" s="12"/>
      <c r="C1827" s="2"/>
      <c r="D1827" s="2"/>
      <c r="E1827" s="1">
        <v>22</v>
      </c>
      <c r="F1827" s="2" t="b">
        <f>AND(IF($B$1446='Бланк для заполнения'!C28,'Бланк для заполнения'!U28),IF($C$1806='Бланк для заполнения'!L28,'Бланк для заполнения'!U28))</f>
        <v>0</v>
      </c>
      <c r="G1827" s="2">
        <f>IF(F1827=TRUE,'Бланк для заполнения'!U28,0)</f>
        <v>0</v>
      </c>
      <c r="H1827" s="9"/>
      <c r="I1827" s="3"/>
      <c r="J1827"/>
      <c r="K1827"/>
      <c r="L1827"/>
      <c r="M1827"/>
      <c r="N1827"/>
      <c r="O1827"/>
      <c r="P1827"/>
    </row>
    <row r="1828" spans="1:16" ht="13.5" hidden="1" customHeight="1" x14ac:dyDescent="0.2">
      <c r="A1828" s="4"/>
      <c r="B1828" s="12"/>
      <c r="C1828" s="2"/>
      <c r="D1828" s="2"/>
      <c r="E1828" s="1">
        <v>23</v>
      </c>
      <c r="F1828" s="2" t="b">
        <f>AND(IF($B$1446='Бланк для заполнения'!C29,'Бланк для заполнения'!U29),IF($C$1806='Бланк для заполнения'!L29,'Бланк для заполнения'!U29))</f>
        <v>0</v>
      </c>
      <c r="G1828" s="2">
        <f>IF(F1828=TRUE,'Бланк для заполнения'!U29,0)</f>
        <v>0</v>
      </c>
      <c r="H1828" s="9"/>
      <c r="I1828" s="3"/>
      <c r="J1828"/>
      <c r="K1828"/>
      <c r="L1828"/>
      <c r="M1828"/>
      <c r="N1828"/>
      <c r="O1828"/>
      <c r="P1828"/>
    </row>
    <row r="1829" spans="1:16" ht="13.5" hidden="1" customHeight="1" x14ac:dyDescent="0.2">
      <c r="A1829" s="4"/>
      <c r="B1829" s="12"/>
      <c r="C1829" s="2"/>
      <c r="D1829" s="2"/>
      <c r="E1829" s="1">
        <v>24</v>
      </c>
      <c r="F1829" s="2" t="b">
        <f>AND(IF($B$1446='Бланк для заполнения'!C30,'Бланк для заполнения'!U30),IF($C$1806='Бланк для заполнения'!L30,'Бланк для заполнения'!U30))</f>
        <v>0</v>
      </c>
      <c r="G1829" s="2">
        <f>IF(F1829=TRUE,'Бланк для заполнения'!U30,0)</f>
        <v>0</v>
      </c>
      <c r="H1829" s="9"/>
      <c r="I1829" s="3"/>
      <c r="J1829"/>
      <c r="K1829"/>
      <c r="L1829"/>
      <c r="M1829"/>
      <c r="N1829"/>
      <c r="O1829"/>
      <c r="P1829"/>
    </row>
    <row r="1830" spans="1:16" ht="13.5" hidden="1" customHeight="1" x14ac:dyDescent="0.2">
      <c r="A1830" s="4"/>
      <c r="B1830" s="12"/>
      <c r="C1830" s="2"/>
      <c r="D1830" s="2"/>
      <c r="E1830" s="1">
        <v>25</v>
      </c>
      <c r="F1830" s="2" t="b">
        <f>AND(IF($B$1446='Бланк для заполнения'!C31,'Бланк для заполнения'!U31),IF($C$1806='Бланк для заполнения'!L31,'Бланк для заполнения'!U31))</f>
        <v>0</v>
      </c>
      <c r="G1830" s="2">
        <f>IF(F1830=TRUE,'Бланк для заполнения'!U31,0)</f>
        <v>0</v>
      </c>
      <c r="H1830" s="9"/>
      <c r="I1830" s="3"/>
      <c r="J1830"/>
      <c r="K1830"/>
      <c r="L1830"/>
      <c r="M1830"/>
      <c r="N1830"/>
      <c r="O1830"/>
      <c r="P1830"/>
    </row>
    <row r="1831" spans="1:16" ht="13.5" hidden="1" customHeight="1" x14ac:dyDescent="0.2">
      <c r="A1831" s="4"/>
      <c r="B1831" s="12"/>
      <c r="C1831" s="2"/>
      <c r="D1831" s="2"/>
      <c r="E1831" s="1">
        <v>26</v>
      </c>
      <c r="F1831" s="2" t="b">
        <f>AND(IF($B$1446='Бланк для заполнения'!C32,'Бланк для заполнения'!U32),IF($C$1806='Бланк для заполнения'!L32,'Бланк для заполнения'!U32))</f>
        <v>0</v>
      </c>
      <c r="G1831" s="2">
        <f>IF(F1831=TRUE,'Бланк для заполнения'!U32,0)</f>
        <v>0</v>
      </c>
      <c r="H1831" s="9"/>
      <c r="I1831" s="3"/>
      <c r="J1831"/>
      <c r="K1831"/>
      <c r="L1831"/>
      <c r="M1831"/>
      <c r="N1831"/>
      <c r="O1831"/>
      <c r="P1831"/>
    </row>
    <row r="1832" spans="1:16" ht="13.5" hidden="1" customHeight="1" x14ac:dyDescent="0.2">
      <c r="A1832" s="4"/>
      <c r="B1832" s="12"/>
      <c r="C1832" s="2"/>
      <c r="D1832" s="2"/>
      <c r="E1832" s="1">
        <v>27</v>
      </c>
      <c r="F1832" s="2" t="b">
        <f>AND(IF($B$1446='Бланк для заполнения'!C33,'Бланк для заполнения'!U33),IF($C$1806='Бланк для заполнения'!L33,'Бланк для заполнения'!U33))</f>
        <v>0</v>
      </c>
      <c r="G1832" s="2">
        <f>IF(F1832=TRUE,'Бланк для заполнения'!U33,0)</f>
        <v>0</v>
      </c>
      <c r="H1832" s="9"/>
      <c r="I1832" s="3"/>
      <c r="J1832"/>
      <c r="K1832"/>
      <c r="L1832"/>
      <c r="M1832"/>
      <c r="N1832"/>
      <c r="O1832"/>
      <c r="P1832"/>
    </row>
    <row r="1833" spans="1:16" ht="13.5" hidden="1" customHeight="1" x14ac:dyDescent="0.2">
      <c r="A1833" s="4"/>
      <c r="B1833" s="12"/>
      <c r="C1833" s="2"/>
      <c r="D1833" s="2"/>
      <c r="E1833" s="1">
        <v>28</v>
      </c>
      <c r="F1833" s="2" t="b">
        <f>AND(IF($B$1446='Бланк для заполнения'!C34,'Бланк для заполнения'!U34),IF($C$1806='Бланк для заполнения'!L34,'Бланк для заполнения'!U34))</f>
        <v>0</v>
      </c>
      <c r="G1833" s="2">
        <f>IF(F1833=TRUE,'Бланк для заполнения'!U34,0)</f>
        <v>0</v>
      </c>
      <c r="H1833" s="9"/>
      <c r="I1833" s="3"/>
      <c r="J1833"/>
      <c r="K1833"/>
      <c r="L1833"/>
      <c r="M1833"/>
      <c r="N1833"/>
      <c r="O1833"/>
      <c r="P1833"/>
    </row>
    <row r="1834" spans="1:16" ht="13.5" hidden="1" customHeight="1" x14ac:dyDescent="0.2">
      <c r="A1834" s="4"/>
      <c r="B1834" s="12"/>
      <c r="C1834" s="2"/>
      <c r="D1834" s="2"/>
      <c r="E1834" s="1">
        <v>29</v>
      </c>
      <c r="F1834" s="2" t="b">
        <f>AND(IF($B$1446='Бланк для заполнения'!C35,'Бланк для заполнения'!U35),IF($C$1806='Бланк для заполнения'!L35,'Бланк для заполнения'!U35))</f>
        <v>0</v>
      </c>
      <c r="G1834" s="2">
        <f>IF(F1834=TRUE,'Бланк для заполнения'!U35,0)</f>
        <v>0</v>
      </c>
      <c r="H1834" s="9"/>
      <c r="I1834" s="3"/>
      <c r="J1834"/>
      <c r="K1834"/>
      <c r="L1834"/>
      <c r="M1834"/>
      <c r="N1834"/>
      <c r="O1834"/>
      <c r="P1834"/>
    </row>
    <row r="1835" spans="1:16" ht="13.5" hidden="1" customHeight="1" thickBot="1" x14ac:dyDescent="0.25">
      <c r="A1835" s="4"/>
      <c r="B1835" s="12"/>
      <c r="C1835" s="2"/>
      <c r="D1835" s="2"/>
      <c r="E1835" s="1">
        <v>30</v>
      </c>
      <c r="F1835" s="2" t="b">
        <f>AND(IF($B$1446='Бланк для заполнения'!C36,'Бланк для заполнения'!U36),IF($C$1806='Бланк для заполнения'!L36,'Бланк для заполнения'!U36))</f>
        <v>0</v>
      </c>
      <c r="G1835" s="2">
        <f>IF(F1835=TRUE,'Бланк для заполнения'!U36,0)</f>
        <v>0</v>
      </c>
      <c r="H1835" s="9"/>
      <c r="I1835" s="3"/>
      <c r="J1835"/>
      <c r="K1835"/>
      <c r="L1835"/>
      <c r="M1835"/>
      <c r="N1835"/>
      <c r="O1835"/>
      <c r="P1835"/>
    </row>
    <row r="1836" spans="1:16" x14ac:dyDescent="0.2">
      <c r="A1836" s="18"/>
      <c r="B1836" s="50" t="s">
        <v>229</v>
      </c>
      <c r="C1836" s="51" t="s">
        <v>42</v>
      </c>
      <c r="D1836" s="51" t="s">
        <v>94</v>
      </c>
      <c r="E1836" s="1">
        <v>1</v>
      </c>
      <c r="F1836" s="2" t="b">
        <f>AND(IF($B$1446='Бланк для заполнения'!C7,'Бланк для заполнения'!U7),IF($C$1836='Бланк для заполнения'!L7,'Бланк для заполнения'!U7))</f>
        <v>0</v>
      </c>
      <c r="G1836" s="2">
        <f>IF(F1836=TRUE,'Бланк для заполнения'!U7,0)</f>
        <v>0</v>
      </c>
      <c r="H1836" s="49">
        <f>SUM(G1836:G1865)</f>
        <v>0</v>
      </c>
      <c r="I1836" s="19"/>
    </row>
    <row r="1837" spans="1:16" ht="13.5" hidden="1" customHeight="1" x14ac:dyDescent="0.2">
      <c r="A1837" s="4"/>
      <c r="B1837" s="12"/>
      <c r="C1837" s="2"/>
      <c r="D1837" s="2"/>
      <c r="E1837" s="1">
        <v>2</v>
      </c>
      <c r="F1837" s="2" t="b">
        <f>AND(IF($B$1446='Бланк для заполнения'!C8,'Бланк для заполнения'!U8),IF($C$1836='Бланк для заполнения'!L8,'Бланк для заполнения'!U8))</f>
        <v>0</v>
      </c>
      <c r="G1837" s="2">
        <f>IF(F1837=TRUE,'Бланк для заполнения'!U8,0)</f>
        <v>0</v>
      </c>
      <c r="H1837" s="9"/>
      <c r="I1837" s="3"/>
      <c r="J1837"/>
      <c r="K1837"/>
      <c r="L1837"/>
      <c r="M1837"/>
      <c r="N1837"/>
      <c r="O1837"/>
      <c r="P1837"/>
    </row>
    <row r="1838" spans="1:16" ht="13.5" hidden="1" customHeight="1" x14ac:dyDescent="0.2">
      <c r="A1838" s="4"/>
      <c r="B1838" s="12"/>
      <c r="C1838" s="2"/>
      <c r="D1838" s="2"/>
      <c r="E1838" s="1">
        <v>3</v>
      </c>
      <c r="F1838" s="2" t="b">
        <f>AND(IF($B$1446='Бланк для заполнения'!C9,'Бланк для заполнения'!U9),IF($C$1836='Бланк для заполнения'!L9,'Бланк для заполнения'!U9))</f>
        <v>0</v>
      </c>
      <c r="G1838" s="2">
        <f>IF(F1838=TRUE,'Бланк для заполнения'!U9,0)</f>
        <v>0</v>
      </c>
      <c r="H1838" s="9"/>
      <c r="I1838" s="3"/>
      <c r="J1838"/>
      <c r="K1838"/>
      <c r="L1838"/>
      <c r="M1838"/>
      <c r="N1838"/>
      <c r="O1838"/>
      <c r="P1838"/>
    </row>
    <row r="1839" spans="1:16" ht="13.5" hidden="1" customHeight="1" x14ac:dyDescent="0.2">
      <c r="A1839" s="4"/>
      <c r="B1839" s="12"/>
      <c r="C1839" s="2"/>
      <c r="D1839" s="2"/>
      <c r="E1839" s="1">
        <v>4</v>
      </c>
      <c r="F1839" s="2" t="b">
        <f>AND(IF($B$1446='Бланк для заполнения'!C10,'Бланк для заполнения'!U10),IF($C$1836='Бланк для заполнения'!L10,'Бланк для заполнения'!U10))</f>
        <v>0</v>
      </c>
      <c r="G1839" s="2">
        <f>IF(F1839=TRUE,'Бланк для заполнения'!U10,0)</f>
        <v>0</v>
      </c>
      <c r="H1839" s="9"/>
      <c r="I1839" s="3"/>
      <c r="J1839"/>
      <c r="K1839"/>
      <c r="L1839"/>
      <c r="M1839"/>
      <c r="N1839"/>
      <c r="O1839"/>
      <c r="P1839"/>
    </row>
    <row r="1840" spans="1:16" ht="13.5" hidden="1" customHeight="1" x14ac:dyDescent="0.2">
      <c r="A1840" s="4"/>
      <c r="B1840" s="12"/>
      <c r="C1840" s="2"/>
      <c r="D1840" s="2"/>
      <c r="E1840" s="1">
        <v>5</v>
      </c>
      <c r="F1840" s="2" t="b">
        <f>AND(IF($B$1446='Бланк для заполнения'!C11,'Бланк для заполнения'!U11),IF($C$1836='Бланк для заполнения'!L11,'Бланк для заполнения'!U11))</f>
        <v>0</v>
      </c>
      <c r="G1840" s="2">
        <f>IF(F1840=TRUE,'Бланк для заполнения'!U11,0)</f>
        <v>0</v>
      </c>
      <c r="H1840" s="9"/>
      <c r="I1840" s="3"/>
      <c r="J1840"/>
      <c r="K1840"/>
      <c r="L1840"/>
      <c r="M1840"/>
      <c r="N1840"/>
      <c r="O1840"/>
      <c r="P1840"/>
    </row>
    <row r="1841" spans="1:16" ht="13.5" hidden="1" customHeight="1" x14ac:dyDescent="0.2">
      <c r="A1841" s="4"/>
      <c r="B1841" s="12"/>
      <c r="C1841" s="2"/>
      <c r="D1841" s="2"/>
      <c r="E1841" s="1">
        <v>6</v>
      </c>
      <c r="F1841" s="2" t="b">
        <f>AND(IF($B$1446='Бланк для заполнения'!C12,'Бланк для заполнения'!U12),IF($C$1836='Бланк для заполнения'!L12,'Бланк для заполнения'!U12))</f>
        <v>0</v>
      </c>
      <c r="G1841" s="2">
        <f>IF(F1841=TRUE,'Бланк для заполнения'!U12,0)</f>
        <v>0</v>
      </c>
      <c r="H1841" s="9"/>
      <c r="I1841" s="3"/>
      <c r="J1841"/>
      <c r="K1841"/>
      <c r="L1841"/>
      <c r="M1841"/>
      <c r="N1841"/>
      <c r="O1841"/>
      <c r="P1841"/>
    </row>
    <row r="1842" spans="1:16" ht="13.5" hidden="1" customHeight="1" x14ac:dyDescent="0.2">
      <c r="A1842" s="4"/>
      <c r="B1842" s="12"/>
      <c r="C1842" s="2"/>
      <c r="D1842" s="2"/>
      <c r="E1842" s="1">
        <v>7</v>
      </c>
      <c r="F1842" s="2" t="b">
        <f>AND(IF($B$1446='Бланк для заполнения'!C13,'Бланк для заполнения'!U13),IF($C$1836='Бланк для заполнения'!L13,'Бланк для заполнения'!U13))</f>
        <v>0</v>
      </c>
      <c r="G1842" s="2">
        <f>IF(F1842=TRUE,'Бланк для заполнения'!U13,0)</f>
        <v>0</v>
      </c>
      <c r="H1842" s="9"/>
      <c r="I1842" s="3"/>
      <c r="J1842"/>
      <c r="K1842"/>
      <c r="L1842"/>
      <c r="M1842"/>
      <c r="N1842"/>
      <c r="O1842"/>
      <c r="P1842"/>
    </row>
    <row r="1843" spans="1:16" ht="13.5" hidden="1" customHeight="1" x14ac:dyDescent="0.2">
      <c r="A1843" s="4"/>
      <c r="B1843" s="12"/>
      <c r="C1843" s="2"/>
      <c r="D1843" s="2"/>
      <c r="E1843" s="1">
        <v>8</v>
      </c>
      <c r="F1843" s="2" t="b">
        <f>AND(IF($B$1446='Бланк для заполнения'!C14,'Бланк для заполнения'!U14),IF($C$1836='Бланк для заполнения'!L14,'Бланк для заполнения'!U14))</f>
        <v>0</v>
      </c>
      <c r="G1843" s="2">
        <f>IF(F1843=TRUE,'Бланк для заполнения'!U14,0)</f>
        <v>0</v>
      </c>
      <c r="H1843" s="9"/>
      <c r="I1843" s="3"/>
      <c r="J1843"/>
      <c r="K1843"/>
      <c r="L1843"/>
      <c r="M1843"/>
      <c r="N1843"/>
      <c r="O1843"/>
      <c r="P1843"/>
    </row>
    <row r="1844" spans="1:16" ht="13.5" hidden="1" customHeight="1" x14ac:dyDescent="0.2">
      <c r="A1844" s="4"/>
      <c r="B1844" s="12"/>
      <c r="C1844" s="2"/>
      <c r="D1844" s="2"/>
      <c r="E1844" s="1">
        <v>9</v>
      </c>
      <c r="F1844" s="2" t="b">
        <f>AND(IF($B$1446='Бланк для заполнения'!C15,'Бланк для заполнения'!U15),IF($C$1836='Бланк для заполнения'!L15,'Бланк для заполнения'!U15))</f>
        <v>0</v>
      </c>
      <c r="G1844" s="2">
        <f>IF(F1844=TRUE,'Бланк для заполнения'!U15,0)</f>
        <v>0</v>
      </c>
      <c r="H1844" s="9"/>
      <c r="I1844" s="3"/>
      <c r="J1844"/>
      <c r="K1844"/>
      <c r="L1844"/>
      <c r="M1844"/>
      <c r="N1844"/>
      <c r="O1844"/>
      <c r="P1844"/>
    </row>
    <row r="1845" spans="1:16" ht="13.5" hidden="1" customHeight="1" x14ac:dyDescent="0.2">
      <c r="A1845" s="4"/>
      <c r="B1845" s="12"/>
      <c r="C1845" s="2"/>
      <c r="D1845" s="2"/>
      <c r="E1845" s="1">
        <v>10</v>
      </c>
      <c r="F1845" s="2" t="b">
        <f>AND(IF($B$1446='Бланк для заполнения'!C16,'Бланк для заполнения'!U16),IF($C$1836='Бланк для заполнения'!L16,'Бланк для заполнения'!U16))</f>
        <v>0</v>
      </c>
      <c r="G1845" s="2">
        <f>IF(F1845=TRUE,'Бланк для заполнения'!U16,0)</f>
        <v>0</v>
      </c>
      <c r="H1845" s="9"/>
      <c r="I1845" s="3"/>
      <c r="J1845"/>
      <c r="K1845"/>
      <c r="L1845"/>
      <c r="M1845"/>
      <c r="N1845"/>
      <c r="O1845"/>
      <c r="P1845"/>
    </row>
    <row r="1846" spans="1:16" ht="13.5" hidden="1" customHeight="1" x14ac:dyDescent="0.2">
      <c r="A1846" s="4"/>
      <c r="B1846" s="12"/>
      <c r="C1846" s="2"/>
      <c r="D1846" s="2"/>
      <c r="E1846" s="1">
        <v>11</v>
      </c>
      <c r="F1846" s="2" t="b">
        <f>AND(IF($B$1446='Бланк для заполнения'!C17,'Бланк для заполнения'!U17),IF($C$1836='Бланк для заполнения'!L17,'Бланк для заполнения'!U17))</f>
        <v>0</v>
      </c>
      <c r="G1846" s="2">
        <f>IF(F1846=TRUE,'Бланк для заполнения'!U17,0)</f>
        <v>0</v>
      </c>
      <c r="H1846" s="9"/>
      <c r="I1846" s="3"/>
      <c r="J1846"/>
      <c r="K1846"/>
      <c r="L1846"/>
      <c r="M1846"/>
      <c r="N1846"/>
      <c r="O1846"/>
      <c r="P1846"/>
    </row>
    <row r="1847" spans="1:16" ht="13.5" hidden="1" customHeight="1" x14ac:dyDescent="0.2">
      <c r="A1847" s="4"/>
      <c r="B1847" s="12"/>
      <c r="C1847" s="2"/>
      <c r="D1847" s="2"/>
      <c r="E1847" s="1">
        <v>12</v>
      </c>
      <c r="F1847" s="2" t="b">
        <f>AND(IF($B$1446='Бланк для заполнения'!C18,'Бланк для заполнения'!U18),IF($C$1836='Бланк для заполнения'!L18,'Бланк для заполнения'!U18))</f>
        <v>0</v>
      </c>
      <c r="G1847" s="2">
        <f>IF(F1847=TRUE,'Бланк для заполнения'!U18,0)</f>
        <v>0</v>
      </c>
      <c r="H1847" s="9"/>
      <c r="I1847" s="3"/>
      <c r="J1847"/>
      <c r="K1847"/>
      <c r="L1847"/>
      <c r="M1847"/>
      <c r="N1847"/>
      <c r="O1847"/>
      <c r="P1847"/>
    </row>
    <row r="1848" spans="1:16" ht="13.5" hidden="1" customHeight="1" x14ac:dyDescent="0.2">
      <c r="A1848" s="4"/>
      <c r="B1848" s="12"/>
      <c r="C1848" s="2"/>
      <c r="D1848" s="2"/>
      <c r="E1848" s="1">
        <v>13</v>
      </c>
      <c r="F1848" s="2" t="b">
        <f>AND(IF($B$1446='Бланк для заполнения'!C19,'Бланк для заполнения'!U19),IF($C$1836='Бланк для заполнения'!L19,'Бланк для заполнения'!U19))</f>
        <v>0</v>
      </c>
      <c r="G1848" s="2">
        <f>IF(F1848=TRUE,'Бланк для заполнения'!U19,0)</f>
        <v>0</v>
      </c>
      <c r="H1848" s="9"/>
      <c r="I1848" s="3"/>
      <c r="J1848"/>
      <c r="K1848"/>
      <c r="L1848"/>
      <c r="M1848"/>
      <c r="N1848"/>
      <c r="O1848"/>
      <c r="P1848"/>
    </row>
    <row r="1849" spans="1:16" ht="13.5" hidden="1" customHeight="1" x14ac:dyDescent="0.2">
      <c r="A1849" s="4"/>
      <c r="B1849" s="12"/>
      <c r="C1849" s="2"/>
      <c r="D1849" s="2"/>
      <c r="E1849" s="1">
        <v>14</v>
      </c>
      <c r="F1849" s="2" t="b">
        <f>AND(IF($B$1446='Бланк для заполнения'!C20,'Бланк для заполнения'!U20),IF($C$1836='Бланк для заполнения'!L20,'Бланк для заполнения'!U20))</f>
        <v>0</v>
      </c>
      <c r="G1849" s="2">
        <f>IF(F1849=TRUE,'Бланк для заполнения'!U20,0)</f>
        <v>0</v>
      </c>
      <c r="H1849" s="9"/>
      <c r="I1849" s="3"/>
      <c r="J1849"/>
      <c r="K1849"/>
      <c r="L1849"/>
      <c r="M1849"/>
      <c r="N1849"/>
      <c r="O1849"/>
      <c r="P1849"/>
    </row>
    <row r="1850" spans="1:16" ht="13.5" hidden="1" customHeight="1" x14ac:dyDescent="0.2">
      <c r="A1850" s="4"/>
      <c r="B1850" s="12"/>
      <c r="C1850" s="2"/>
      <c r="D1850" s="2"/>
      <c r="E1850" s="1">
        <v>15</v>
      </c>
      <c r="F1850" s="2" t="b">
        <f>AND(IF($B$1446='Бланк для заполнения'!C21,'Бланк для заполнения'!U21),IF($C$1836='Бланк для заполнения'!L21,'Бланк для заполнения'!U21))</f>
        <v>0</v>
      </c>
      <c r="G1850" s="2">
        <f>IF(F1850=TRUE,'Бланк для заполнения'!U21,0)</f>
        <v>0</v>
      </c>
      <c r="H1850" s="9"/>
      <c r="I1850" s="3"/>
      <c r="J1850"/>
      <c r="K1850"/>
      <c r="L1850"/>
      <c r="M1850"/>
      <c r="N1850"/>
      <c r="O1850"/>
      <c r="P1850"/>
    </row>
    <row r="1851" spans="1:16" ht="13.5" hidden="1" customHeight="1" x14ac:dyDescent="0.2">
      <c r="A1851" s="4"/>
      <c r="B1851" s="12"/>
      <c r="C1851" s="2"/>
      <c r="D1851" s="2"/>
      <c r="E1851" s="1">
        <v>16</v>
      </c>
      <c r="F1851" s="2" t="b">
        <f>AND(IF($B$1446='Бланк для заполнения'!C22,'Бланк для заполнения'!U22),IF($C$1836='Бланк для заполнения'!L22,'Бланк для заполнения'!U22))</f>
        <v>0</v>
      </c>
      <c r="G1851" s="2">
        <f>IF(F1851=TRUE,'Бланк для заполнения'!U22,0)</f>
        <v>0</v>
      </c>
      <c r="H1851" s="9"/>
      <c r="I1851" s="3"/>
      <c r="J1851"/>
      <c r="K1851"/>
      <c r="L1851"/>
      <c r="M1851"/>
      <c r="N1851"/>
      <c r="O1851"/>
      <c r="P1851"/>
    </row>
    <row r="1852" spans="1:16" ht="13.5" hidden="1" customHeight="1" x14ac:dyDescent="0.2">
      <c r="A1852" s="4"/>
      <c r="B1852" s="12"/>
      <c r="C1852" s="2"/>
      <c r="D1852" s="2"/>
      <c r="E1852" s="1">
        <v>17</v>
      </c>
      <c r="F1852" s="2" t="b">
        <f>AND(IF($B$1446='Бланк для заполнения'!C23,'Бланк для заполнения'!U23),IF($C$1836='Бланк для заполнения'!L23,'Бланк для заполнения'!U23))</f>
        <v>0</v>
      </c>
      <c r="G1852" s="2">
        <f>IF(F1852=TRUE,'Бланк для заполнения'!U23,0)</f>
        <v>0</v>
      </c>
      <c r="H1852" s="9"/>
      <c r="I1852" s="3"/>
      <c r="J1852"/>
      <c r="K1852"/>
      <c r="L1852"/>
      <c r="M1852"/>
      <c r="N1852"/>
      <c r="O1852"/>
      <c r="P1852"/>
    </row>
    <row r="1853" spans="1:16" ht="13.5" hidden="1" customHeight="1" x14ac:dyDescent="0.2">
      <c r="A1853" s="4"/>
      <c r="B1853" s="12"/>
      <c r="C1853" s="2"/>
      <c r="D1853" s="2"/>
      <c r="E1853" s="1">
        <v>18</v>
      </c>
      <c r="F1853" s="2" t="b">
        <f>AND(IF($B$1446='Бланк для заполнения'!C24,'Бланк для заполнения'!U24),IF($C$1836='Бланк для заполнения'!L24,'Бланк для заполнения'!U24))</f>
        <v>0</v>
      </c>
      <c r="G1853" s="2">
        <f>IF(F1853=TRUE,'Бланк для заполнения'!U24,0)</f>
        <v>0</v>
      </c>
      <c r="H1853" s="9"/>
      <c r="I1853" s="3"/>
      <c r="J1853"/>
      <c r="K1853"/>
      <c r="L1853"/>
      <c r="M1853"/>
      <c r="N1853"/>
      <c r="O1853"/>
      <c r="P1853"/>
    </row>
    <row r="1854" spans="1:16" ht="13.5" hidden="1" customHeight="1" x14ac:dyDescent="0.2">
      <c r="A1854" s="4"/>
      <c r="B1854" s="12"/>
      <c r="C1854" s="2"/>
      <c r="D1854" s="2"/>
      <c r="E1854" s="1">
        <v>19</v>
      </c>
      <c r="F1854" s="2" t="b">
        <f>AND(IF($B$1446='Бланк для заполнения'!C25,'Бланк для заполнения'!U25),IF($C$1836='Бланк для заполнения'!L25,'Бланк для заполнения'!U25))</f>
        <v>0</v>
      </c>
      <c r="G1854" s="2">
        <f>IF(F1854=TRUE,'Бланк для заполнения'!U25,0)</f>
        <v>0</v>
      </c>
      <c r="H1854" s="9"/>
      <c r="I1854" s="3"/>
      <c r="J1854"/>
      <c r="K1854"/>
      <c r="L1854"/>
      <c r="M1854"/>
      <c r="N1854"/>
      <c r="O1854"/>
      <c r="P1854"/>
    </row>
    <row r="1855" spans="1:16" ht="13.5" hidden="1" customHeight="1" x14ac:dyDescent="0.2">
      <c r="A1855" s="4"/>
      <c r="B1855" s="12"/>
      <c r="C1855" s="2"/>
      <c r="D1855" s="2"/>
      <c r="E1855" s="1">
        <v>20</v>
      </c>
      <c r="F1855" s="2" t="b">
        <f>AND(IF($B$1446='Бланк для заполнения'!C26,'Бланк для заполнения'!U26),IF($C$1836='Бланк для заполнения'!L26,'Бланк для заполнения'!U26))</f>
        <v>0</v>
      </c>
      <c r="G1855" s="2">
        <f>IF(F1855=TRUE,'Бланк для заполнения'!U26,0)</f>
        <v>0</v>
      </c>
      <c r="H1855" s="9"/>
      <c r="I1855" s="3"/>
      <c r="J1855"/>
      <c r="K1855"/>
      <c r="L1855"/>
      <c r="M1855"/>
      <c r="N1855"/>
      <c r="O1855"/>
      <c r="P1855"/>
    </row>
    <row r="1856" spans="1:16" ht="13.5" hidden="1" customHeight="1" x14ac:dyDescent="0.2">
      <c r="A1856" s="4"/>
      <c r="B1856" s="12"/>
      <c r="C1856" s="2"/>
      <c r="D1856" s="2"/>
      <c r="E1856" s="1">
        <v>21</v>
      </c>
      <c r="F1856" s="2" t="b">
        <f>AND(IF($B$1446='Бланк для заполнения'!C27,'Бланк для заполнения'!U27),IF($C$1836='Бланк для заполнения'!L27,'Бланк для заполнения'!U27))</f>
        <v>0</v>
      </c>
      <c r="G1856" s="2">
        <f>IF(F1856=TRUE,'Бланк для заполнения'!U27,0)</f>
        <v>0</v>
      </c>
      <c r="H1856" s="9"/>
      <c r="I1856" s="3"/>
      <c r="J1856"/>
      <c r="K1856"/>
      <c r="L1856"/>
      <c r="M1856"/>
      <c r="N1856"/>
      <c r="O1856"/>
      <c r="P1856"/>
    </row>
    <row r="1857" spans="1:16" ht="13.5" hidden="1" customHeight="1" x14ac:dyDescent="0.2">
      <c r="A1857" s="4"/>
      <c r="B1857" s="12"/>
      <c r="C1857" s="2"/>
      <c r="D1857" s="2"/>
      <c r="E1857" s="1">
        <v>22</v>
      </c>
      <c r="F1857" s="2" t="b">
        <f>AND(IF($B$1446='Бланк для заполнения'!C28,'Бланк для заполнения'!U28),IF($C$1836='Бланк для заполнения'!L28,'Бланк для заполнения'!U28))</f>
        <v>0</v>
      </c>
      <c r="G1857" s="2">
        <f>IF(F1857=TRUE,'Бланк для заполнения'!U28,0)</f>
        <v>0</v>
      </c>
      <c r="H1857" s="9"/>
      <c r="I1857" s="3"/>
      <c r="J1857"/>
      <c r="K1857"/>
      <c r="L1857"/>
      <c r="M1857"/>
      <c r="N1857"/>
      <c r="O1857"/>
      <c r="P1857"/>
    </row>
    <row r="1858" spans="1:16" ht="13.5" hidden="1" customHeight="1" x14ac:dyDescent="0.2">
      <c r="A1858" s="4"/>
      <c r="B1858" s="12"/>
      <c r="C1858" s="2"/>
      <c r="D1858" s="2"/>
      <c r="E1858" s="1">
        <v>23</v>
      </c>
      <c r="F1858" s="2" t="b">
        <f>AND(IF($B$1446='Бланк для заполнения'!C29,'Бланк для заполнения'!U29),IF($C$1836='Бланк для заполнения'!L29,'Бланк для заполнения'!U29))</f>
        <v>0</v>
      </c>
      <c r="G1858" s="2">
        <f>IF(F1858=TRUE,'Бланк для заполнения'!U29,0)</f>
        <v>0</v>
      </c>
      <c r="H1858" s="9"/>
      <c r="I1858" s="3"/>
      <c r="J1858"/>
      <c r="K1858"/>
      <c r="L1858"/>
      <c r="M1858"/>
      <c r="N1858"/>
      <c r="O1858"/>
      <c r="P1858"/>
    </row>
    <row r="1859" spans="1:16" ht="13.5" hidden="1" customHeight="1" x14ac:dyDescent="0.2">
      <c r="A1859" s="4"/>
      <c r="B1859" s="12"/>
      <c r="C1859" s="2"/>
      <c r="D1859" s="2"/>
      <c r="E1859" s="1">
        <v>24</v>
      </c>
      <c r="F1859" s="2" t="b">
        <f>AND(IF($B$1446='Бланк для заполнения'!C30,'Бланк для заполнения'!U30),IF($C$1836='Бланк для заполнения'!L30,'Бланк для заполнения'!U30))</f>
        <v>0</v>
      </c>
      <c r="G1859" s="2">
        <f>IF(F1859=TRUE,'Бланк для заполнения'!U30,0)</f>
        <v>0</v>
      </c>
      <c r="H1859" s="9"/>
      <c r="I1859" s="3"/>
      <c r="J1859"/>
      <c r="K1859"/>
      <c r="L1859"/>
      <c r="M1859"/>
      <c r="N1859"/>
      <c r="O1859"/>
      <c r="P1859"/>
    </row>
    <row r="1860" spans="1:16" ht="13.5" hidden="1" customHeight="1" x14ac:dyDescent="0.2">
      <c r="A1860" s="4"/>
      <c r="B1860" s="12"/>
      <c r="C1860" s="2"/>
      <c r="D1860" s="2"/>
      <c r="E1860" s="1">
        <v>25</v>
      </c>
      <c r="F1860" s="2" t="b">
        <f>AND(IF($B$1446='Бланк для заполнения'!C31,'Бланк для заполнения'!U31),IF($C$1836='Бланк для заполнения'!L31,'Бланк для заполнения'!U31))</f>
        <v>0</v>
      </c>
      <c r="G1860" s="2">
        <f>IF(F1860=TRUE,'Бланк для заполнения'!U31,0)</f>
        <v>0</v>
      </c>
      <c r="H1860" s="9"/>
      <c r="I1860" s="3"/>
      <c r="J1860"/>
      <c r="K1860"/>
      <c r="L1860"/>
      <c r="M1860"/>
      <c r="N1860"/>
      <c r="O1860"/>
      <c r="P1860"/>
    </row>
    <row r="1861" spans="1:16" ht="13.5" hidden="1" customHeight="1" x14ac:dyDescent="0.2">
      <c r="A1861" s="4"/>
      <c r="B1861" s="12"/>
      <c r="C1861" s="2"/>
      <c r="D1861" s="2"/>
      <c r="E1861" s="1">
        <v>26</v>
      </c>
      <c r="F1861" s="2" t="b">
        <f>AND(IF($B$1446='Бланк для заполнения'!C32,'Бланк для заполнения'!U32),IF($C$1836='Бланк для заполнения'!L32,'Бланк для заполнения'!U32))</f>
        <v>0</v>
      </c>
      <c r="G1861" s="2">
        <f>IF(F1861=TRUE,'Бланк для заполнения'!U32,0)</f>
        <v>0</v>
      </c>
      <c r="H1861" s="9"/>
      <c r="I1861" s="3"/>
      <c r="J1861"/>
      <c r="K1861"/>
      <c r="L1861"/>
      <c r="M1861"/>
      <c r="N1861"/>
      <c r="O1861"/>
      <c r="P1861"/>
    </row>
    <row r="1862" spans="1:16" ht="13.5" hidden="1" customHeight="1" x14ac:dyDescent="0.2">
      <c r="A1862" s="4"/>
      <c r="B1862" s="12"/>
      <c r="C1862" s="2"/>
      <c r="D1862" s="2"/>
      <c r="E1862" s="1">
        <v>27</v>
      </c>
      <c r="F1862" s="2" t="b">
        <f>AND(IF($B$1446='Бланк для заполнения'!C33,'Бланк для заполнения'!U33),IF($C$1836='Бланк для заполнения'!L33,'Бланк для заполнения'!U33))</f>
        <v>0</v>
      </c>
      <c r="G1862" s="2">
        <f>IF(F1862=TRUE,'Бланк для заполнения'!U33,0)</f>
        <v>0</v>
      </c>
      <c r="H1862" s="9"/>
      <c r="I1862" s="3"/>
      <c r="J1862"/>
      <c r="K1862"/>
      <c r="L1862"/>
      <c r="M1862"/>
      <c r="N1862"/>
      <c r="O1862"/>
      <c r="P1862"/>
    </row>
    <row r="1863" spans="1:16" ht="13.5" hidden="1" customHeight="1" x14ac:dyDescent="0.2">
      <c r="A1863" s="4"/>
      <c r="B1863" s="12"/>
      <c r="C1863" s="2"/>
      <c r="D1863" s="2"/>
      <c r="E1863" s="1">
        <v>28</v>
      </c>
      <c r="F1863" s="2" t="b">
        <f>AND(IF($B$1446='Бланк для заполнения'!C34,'Бланк для заполнения'!U34),IF($C$1836='Бланк для заполнения'!L34,'Бланк для заполнения'!U34))</f>
        <v>0</v>
      </c>
      <c r="G1863" s="2">
        <f>IF(F1863=TRUE,'Бланк для заполнения'!U34,0)</f>
        <v>0</v>
      </c>
      <c r="H1863" s="9"/>
      <c r="I1863" s="3"/>
      <c r="J1863"/>
      <c r="K1863"/>
      <c r="L1863"/>
      <c r="M1863"/>
      <c r="N1863"/>
      <c r="O1863"/>
      <c r="P1863"/>
    </row>
    <row r="1864" spans="1:16" ht="13.5" hidden="1" customHeight="1" x14ac:dyDescent="0.2">
      <c r="A1864" s="4"/>
      <c r="B1864" s="12"/>
      <c r="C1864" s="2"/>
      <c r="D1864" s="2"/>
      <c r="E1864" s="1">
        <v>29</v>
      </c>
      <c r="F1864" s="2" t="b">
        <f>AND(IF($B$1446='Бланк для заполнения'!C35,'Бланк для заполнения'!U35),IF($C$1836='Бланк для заполнения'!L35,'Бланк для заполнения'!U35))</f>
        <v>0</v>
      </c>
      <c r="G1864" s="2">
        <f>IF(F1864=TRUE,'Бланк для заполнения'!U35,0)</f>
        <v>0</v>
      </c>
      <c r="H1864" s="9"/>
      <c r="I1864" s="3"/>
      <c r="J1864"/>
      <c r="K1864"/>
      <c r="L1864"/>
      <c r="M1864"/>
      <c r="N1864"/>
      <c r="O1864"/>
      <c r="P1864"/>
    </row>
    <row r="1865" spans="1:16" ht="13.5" hidden="1" customHeight="1" x14ac:dyDescent="0.2">
      <c r="A1865" s="4"/>
      <c r="B1865" s="12"/>
      <c r="C1865" s="2"/>
      <c r="D1865" s="2"/>
      <c r="E1865" s="1">
        <v>30</v>
      </c>
      <c r="F1865" s="2" t="b">
        <f>AND(IF($B$1446='Бланк для заполнения'!C36,'Бланк для заполнения'!U36),IF($C$1836='Бланк для заполнения'!L36,'Бланк для заполнения'!U36))</f>
        <v>0</v>
      </c>
      <c r="G1865" s="2">
        <f>IF(F1865=TRUE,'Бланк для заполнения'!U36,0)</f>
        <v>0</v>
      </c>
      <c r="H1865" s="9"/>
      <c r="I1865" s="3"/>
      <c r="J1865"/>
      <c r="K1865"/>
      <c r="L1865"/>
      <c r="M1865"/>
      <c r="N1865"/>
      <c r="O1865"/>
      <c r="P1865"/>
    </row>
    <row r="1866" spans="1:16" x14ac:dyDescent="0.2">
      <c r="A1866" s="18"/>
      <c r="B1866" s="50" t="s">
        <v>229</v>
      </c>
      <c r="C1866" s="51" t="s">
        <v>50</v>
      </c>
      <c r="D1866" s="51" t="s">
        <v>94</v>
      </c>
      <c r="E1866" s="1">
        <v>1</v>
      </c>
      <c r="F1866" s="2" t="b">
        <f>AND(IF($B$1446='Бланк для заполнения'!C7,'Бланк для заполнения'!U7),IF($C$1866='Бланк для заполнения'!L7,'Бланк для заполнения'!U7))</f>
        <v>0</v>
      </c>
      <c r="G1866" s="2">
        <f>IF(F1866=TRUE,'Бланк для заполнения'!U7,0)</f>
        <v>0</v>
      </c>
      <c r="H1866" s="49">
        <f>SUM(G1866:G1895)</f>
        <v>0</v>
      </c>
      <c r="I1866" s="19"/>
    </row>
    <row r="1867" spans="1:16" ht="13.5" hidden="1" customHeight="1" x14ac:dyDescent="0.2">
      <c r="A1867" s="4"/>
      <c r="B1867" s="12"/>
      <c r="C1867" s="2"/>
      <c r="D1867" s="2"/>
      <c r="E1867" s="1">
        <v>2</v>
      </c>
      <c r="F1867" s="2" t="b">
        <f>AND(IF($B$1446='Бланк для заполнения'!C8,'Бланк для заполнения'!U8),IF($C$1866='Бланк для заполнения'!L8,'Бланк для заполнения'!U8))</f>
        <v>0</v>
      </c>
      <c r="G1867" s="2">
        <f>IF(F1867=TRUE,'Бланк для заполнения'!U8,0)</f>
        <v>0</v>
      </c>
      <c r="H1867" s="9"/>
      <c r="I1867" s="3"/>
      <c r="J1867"/>
      <c r="K1867"/>
      <c r="L1867"/>
      <c r="M1867"/>
      <c r="N1867"/>
      <c r="O1867"/>
      <c r="P1867"/>
    </row>
    <row r="1868" spans="1:16" ht="13.5" hidden="1" customHeight="1" x14ac:dyDescent="0.2">
      <c r="A1868" s="4"/>
      <c r="B1868" s="12"/>
      <c r="C1868" s="2"/>
      <c r="D1868" s="2"/>
      <c r="E1868" s="1">
        <v>3</v>
      </c>
      <c r="F1868" s="2" t="b">
        <f>AND(IF($B$1446='Бланк для заполнения'!C9,'Бланк для заполнения'!U9),IF($C$1866='Бланк для заполнения'!L9,'Бланк для заполнения'!U9))</f>
        <v>0</v>
      </c>
      <c r="G1868" s="2">
        <f>IF(F1868=TRUE,'Бланк для заполнения'!U9,0)</f>
        <v>0</v>
      </c>
      <c r="H1868" s="9"/>
      <c r="I1868" s="3"/>
      <c r="J1868"/>
      <c r="K1868"/>
      <c r="L1868"/>
      <c r="M1868"/>
      <c r="N1868"/>
      <c r="O1868"/>
      <c r="P1868"/>
    </row>
    <row r="1869" spans="1:16" ht="13.5" hidden="1" customHeight="1" x14ac:dyDescent="0.2">
      <c r="A1869" s="4"/>
      <c r="B1869" s="12"/>
      <c r="C1869" s="2"/>
      <c r="D1869" s="2"/>
      <c r="E1869" s="1">
        <v>4</v>
      </c>
      <c r="F1869" s="2" t="b">
        <f>AND(IF($B$1446='Бланк для заполнения'!C10,'Бланк для заполнения'!U10),IF($C$1866='Бланк для заполнения'!L10,'Бланк для заполнения'!U10))</f>
        <v>0</v>
      </c>
      <c r="G1869" s="2">
        <f>IF(F1869=TRUE,'Бланк для заполнения'!U10,0)</f>
        <v>0</v>
      </c>
      <c r="H1869" s="9"/>
      <c r="I1869" s="3"/>
      <c r="J1869"/>
      <c r="K1869"/>
      <c r="L1869"/>
      <c r="M1869"/>
      <c r="N1869"/>
      <c r="O1869"/>
      <c r="P1869"/>
    </row>
    <row r="1870" spans="1:16" ht="13.5" hidden="1" customHeight="1" x14ac:dyDescent="0.2">
      <c r="A1870" s="4"/>
      <c r="B1870" s="12"/>
      <c r="C1870" s="2"/>
      <c r="D1870" s="2"/>
      <c r="E1870" s="1">
        <v>5</v>
      </c>
      <c r="F1870" s="2" t="b">
        <f>AND(IF($B$1446='Бланк для заполнения'!C11,'Бланк для заполнения'!U11),IF($C$1866='Бланк для заполнения'!L11,'Бланк для заполнения'!U11))</f>
        <v>0</v>
      </c>
      <c r="G1870" s="2">
        <f>IF(F1870=TRUE,'Бланк для заполнения'!U11,0)</f>
        <v>0</v>
      </c>
      <c r="H1870" s="9"/>
      <c r="I1870" s="3"/>
      <c r="J1870"/>
      <c r="K1870"/>
      <c r="L1870"/>
      <c r="M1870"/>
      <c r="N1870"/>
      <c r="O1870"/>
      <c r="P1870"/>
    </row>
    <row r="1871" spans="1:16" ht="13.5" hidden="1" customHeight="1" x14ac:dyDescent="0.2">
      <c r="A1871" s="4"/>
      <c r="B1871" s="12"/>
      <c r="C1871" s="2"/>
      <c r="D1871" s="2"/>
      <c r="E1871" s="1">
        <v>6</v>
      </c>
      <c r="F1871" s="2" t="b">
        <f>AND(IF($B$1446='Бланк для заполнения'!C12,'Бланк для заполнения'!U12),IF($C$1866='Бланк для заполнения'!L12,'Бланк для заполнения'!U12))</f>
        <v>0</v>
      </c>
      <c r="G1871" s="2">
        <f>IF(F1871=TRUE,'Бланк для заполнения'!U12,0)</f>
        <v>0</v>
      </c>
      <c r="H1871" s="9"/>
      <c r="I1871" s="3"/>
      <c r="J1871"/>
      <c r="K1871"/>
      <c r="L1871"/>
      <c r="M1871"/>
      <c r="N1871"/>
      <c r="O1871"/>
      <c r="P1871"/>
    </row>
    <row r="1872" spans="1:16" ht="13.5" hidden="1" customHeight="1" x14ac:dyDescent="0.2">
      <c r="A1872" s="4"/>
      <c r="B1872" s="12"/>
      <c r="C1872" s="2"/>
      <c r="D1872" s="2"/>
      <c r="E1872" s="1">
        <v>7</v>
      </c>
      <c r="F1872" s="2" t="b">
        <f>AND(IF($B$1446='Бланк для заполнения'!C13,'Бланк для заполнения'!U13),IF($C$1866='Бланк для заполнения'!L13,'Бланк для заполнения'!U13))</f>
        <v>0</v>
      </c>
      <c r="G1872" s="2">
        <f>IF(F1872=TRUE,'Бланк для заполнения'!U13,0)</f>
        <v>0</v>
      </c>
      <c r="H1872" s="9"/>
      <c r="I1872" s="3"/>
      <c r="J1872"/>
      <c r="K1872"/>
      <c r="L1872"/>
      <c r="M1872"/>
      <c r="N1872"/>
      <c r="O1872"/>
      <c r="P1872"/>
    </row>
    <row r="1873" spans="1:16" ht="13.5" hidden="1" customHeight="1" x14ac:dyDescent="0.2">
      <c r="A1873" s="4"/>
      <c r="B1873" s="12"/>
      <c r="C1873" s="2"/>
      <c r="D1873" s="2"/>
      <c r="E1873" s="1">
        <v>8</v>
      </c>
      <c r="F1873" s="2" t="b">
        <f>AND(IF($B$1446='Бланк для заполнения'!C14,'Бланк для заполнения'!U14),IF($C$1866='Бланк для заполнения'!L14,'Бланк для заполнения'!U14))</f>
        <v>0</v>
      </c>
      <c r="G1873" s="2">
        <f>IF(F1873=TRUE,'Бланк для заполнения'!U14,0)</f>
        <v>0</v>
      </c>
      <c r="H1873" s="9"/>
      <c r="I1873" s="3"/>
      <c r="J1873"/>
      <c r="K1873"/>
      <c r="L1873"/>
      <c r="M1873"/>
      <c r="N1873"/>
      <c r="O1873"/>
      <c r="P1873"/>
    </row>
    <row r="1874" spans="1:16" ht="13.5" hidden="1" customHeight="1" x14ac:dyDescent="0.2">
      <c r="A1874" s="4"/>
      <c r="B1874" s="12"/>
      <c r="C1874" s="2"/>
      <c r="D1874" s="2"/>
      <c r="E1874" s="1">
        <v>9</v>
      </c>
      <c r="F1874" s="2" t="b">
        <f>AND(IF($B$1446='Бланк для заполнения'!C15,'Бланк для заполнения'!U15),IF($C$1866='Бланк для заполнения'!L15,'Бланк для заполнения'!U15))</f>
        <v>0</v>
      </c>
      <c r="G1874" s="2">
        <f>IF(F1874=TRUE,'Бланк для заполнения'!U15,0)</f>
        <v>0</v>
      </c>
      <c r="H1874" s="9"/>
      <c r="I1874" s="3"/>
      <c r="J1874"/>
      <c r="K1874"/>
      <c r="L1874"/>
      <c r="M1874"/>
      <c r="N1874"/>
      <c r="O1874"/>
      <c r="P1874"/>
    </row>
    <row r="1875" spans="1:16" ht="13.5" hidden="1" customHeight="1" x14ac:dyDescent="0.2">
      <c r="A1875" s="4"/>
      <c r="B1875" s="12"/>
      <c r="C1875" s="2"/>
      <c r="D1875" s="2"/>
      <c r="E1875" s="1">
        <v>10</v>
      </c>
      <c r="F1875" s="2" t="b">
        <f>AND(IF($B$1446='Бланк для заполнения'!C16,'Бланк для заполнения'!U16),IF($C$1866='Бланк для заполнения'!L16,'Бланк для заполнения'!U16))</f>
        <v>0</v>
      </c>
      <c r="G1875" s="2">
        <f>IF(F1875=TRUE,'Бланк для заполнения'!U16,0)</f>
        <v>0</v>
      </c>
      <c r="H1875" s="9"/>
      <c r="I1875" s="3"/>
      <c r="J1875"/>
      <c r="K1875"/>
      <c r="L1875"/>
      <c r="M1875"/>
      <c r="N1875"/>
      <c r="O1875"/>
      <c r="P1875"/>
    </row>
    <row r="1876" spans="1:16" ht="13.5" hidden="1" customHeight="1" x14ac:dyDescent="0.2">
      <c r="A1876" s="4"/>
      <c r="B1876" s="12"/>
      <c r="C1876" s="2"/>
      <c r="D1876" s="2"/>
      <c r="E1876" s="1">
        <v>11</v>
      </c>
      <c r="F1876" s="2" t="b">
        <f>AND(IF($B$1446='Бланк для заполнения'!C17,'Бланк для заполнения'!U17),IF($C$1866='Бланк для заполнения'!L17,'Бланк для заполнения'!U17))</f>
        <v>0</v>
      </c>
      <c r="G1876" s="2">
        <f>IF(F1876=TRUE,'Бланк для заполнения'!U17,0)</f>
        <v>0</v>
      </c>
      <c r="H1876" s="9"/>
      <c r="I1876" s="3"/>
      <c r="J1876"/>
      <c r="K1876"/>
      <c r="L1876"/>
      <c r="M1876"/>
      <c r="N1876"/>
      <c r="O1876"/>
      <c r="P1876"/>
    </row>
    <row r="1877" spans="1:16" ht="13.5" hidden="1" customHeight="1" x14ac:dyDescent="0.2">
      <c r="A1877" s="4"/>
      <c r="B1877" s="12"/>
      <c r="C1877" s="2"/>
      <c r="D1877" s="2"/>
      <c r="E1877" s="1">
        <v>12</v>
      </c>
      <c r="F1877" s="2" t="b">
        <f>AND(IF($B$1446='Бланк для заполнения'!C18,'Бланк для заполнения'!U18),IF($C$1866='Бланк для заполнения'!L18,'Бланк для заполнения'!U18))</f>
        <v>0</v>
      </c>
      <c r="G1877" s="2">
        <f>IF(F1877=TRUE,'Бланк для заполнения'!U18,0)</f>
        <v>0</v>
      </c>
      <c r="H1877" s="9"/>
      <c r="I1877" s="3"/>
      <c r="J1877"/>
      <c r="K1877"/>
      <c r="L1877"/>
      <c r="M1877"/>
      <c r="N1877"/>
      <c r="O1877"/>
      <c r="P1877"/>
    </row>
    <row r="1878" spans="1:16" ht="13.5" hidden="1" customHeight="1" x14ac:dyDescent="0.2">
      <c r="A1878" s="4"/>
      <c r="B1878" s="12"/>
      <c r="C1878" s="2"/>
      <c r="D1878" s="2"/>
      <c r="E1878" s="1">
        <v>13</v>
      </c>
      <c r="F1878" s="2" t="b">
        <f>AND(IF($B$1446='Бланк для заполнения'!C19,'Бланк для заполнения'!U19),IF($C$1866='Бланк для заполнения'!L19,'Бланк для заполнения'!U19))</f>
        <v>0</v>
      </c>
      <c r="G1878" s="2">
        <f>IF(F1878=TRUE,'Бланк для заполнения'!U19,0)</f>
        <v>0</v>
      </c>
      <c r="H1878" s="9"/>
      <c r="I1878" s="3"/>
      <c r="J1878"/>
      <c r="K1878"/>
      <c r="L1878"/>
      <c r="M1878"/>
      <c r="N1878"/>
      <c r="O1878"/>
      <c r="P1878"/>
    </row>
    <row r="1879" spans="1:16" ht="13.5" hidden="1" customHeight="1" x14ac:dyDescent="0.2">
      <c r="A1879" s="4"/>
      <c r="B1879" s="12"/>
      <c r="C1879" s="2"/>
      <c r="D1879" s="2"/>
      <c r="E1879" s="1">
        <v>14</v>
      </c>
      <c r="F1879" s="2" t="b">
        <f>AND(IF($B$1446='Бланк для заполнения'!C20,'Бланк для заполнения'!U20),IF($C$1866='Бланк для заполнения'!L20,'Бланк для заполнения'!U20))</f>
        <v>0</v>
      </c>
      <c r="G1879" s="2">
        <f>IF(F1879=TRUE,'Бланк для заполнения'!U20,0)</f>
        <v>0</v>
      </c>
      <c r="H1879" s="9"/>
      <c r="I1879" s="3"/>
      <c r="J1879"/>
      <c r="K1879"/>
      <c r="L1879"/>
      <c r="M1879"/>
      <c r="N1879"/>
      <c r="O1879"/>
      <c r="P1879"/>
    </row>
    <row r="1880" spans="1:16" ht="13.5" hidden="1" customHeight="1" x14ac:dyDescent="0.2">
      <c r="A1880" s="4"/>
      <c r="B1880" s="12"/>
      <c r="C1880" s="2"/>
      <c r="D1880" s="2"/>
      <c r="E1880" s="1">
        <v>15</v>
      </c>
      <c r="F1880" s="2" t="b">
        <f>AND(IF($B$1446='Бланк для заполнения'!C21,'Бланк для заполнения'!U21),IF($C$1866='Бланк для заполнения'!L21,'Бланк для заполнения'!U21))</f>
        <v>0</v>
      </c>
      <c r="G1880" s="2">
        <f>IF(F1880=TRUE,'Бланк для заполнения'!U21,0)</f>
        <v>0</v>
      </c>
      <c r="H1880" s="9"/>
      <c r="I1880" s="3"/>
      <c r="J1880"/>
      <c r="K1880"/>
      <c r="L1880"/>
      <c r="M1880"/>
      <c r="N1880"/>
      <c r="O1880"/>
      <c r="P1880"/>
    </row>
    <row r="1881" spans="1:16" ht="13.5" hidden="1" customHeight="1" x14ac:dyDescent="0.2">
      <c r="A1881" s="4"/>
      <c r="B1881" s="12"/>
      <c r="C1881" s="2"/>
      <c r="D1881" s="2"/>
      <c r="E1881" s="1">
        <v>16</v>
      </c>
      <c r="F1881" s="2" t="b">
        <f>AND(IF($B$1446='Бланк для заполнения'!C22,'Бланк для заполнения'!U22),IF($C$1866='Бланк для заполнения'!L22,'Бланк для заполнения'!U22))</f>
        <v>0</v>
      </c>
      <c r="G1881" s="2">
        <f>IF(F1881=TRUE,'Бланк для заполнения'!U22,0)</f>
        <v>0</v>
      </c>
      <c r="H1881" s="9"/>
      <c r="I1881" s="3"/>
      <c r="J1881"/>
      <c r="K1881"/>
      <c r="L1881"/>
      <c r="M1881"/>
      <c r="N1881"/>
      <c r="O1881"/>
      <c r="P1881"/>
    </row>
    <row r="1882" spans="1:16" ht="13.5" hidden="1" customHeight="1" x14ac:dyDescent="0.2">
      <c r="A1882" s="4"/>
      <c r="B1882" s="12"/>
      <c r="C1882" s="2"/>
      <c r="D1882" s="2"/>
      <c r="E1882" s="1">
        <v>17</v>
      </c>
      <c r="F1882" s="2" t="b">
        <f>AND(IF($B$1446='Бланк для заполнения'!C23,'Бланк для заполнения'!U23),IF($C$1866='Бланк для заполнения'!L23,'Бланк для заполнения'!U23))</f>
        <v>0</v>
      </c>
      <c r="G1882" s="2">
        <f>IF(F1882=TRUE,'Бланк для заполнения'!U23,0)</f>
        <v>0</v>
      </c>
      <c r="H1882" s="9"/>
      <c r="I1882" s="3"/>
      <c r="J1882"/>
      <c r="K1882"/>
      <c r="L1882"/>
      <c r="M1882"/>
      <c r="N1882"/>
      <c r="O1882"/>
      <c r="P1882"/>
    </row>
    <row r="1883" spans="1:16" ht="13.5" hidden="1" customHeight="1" x14ac:dyDescent="0.2">
      <c r="A1883" s="4"/>
      <c r="B1883" s="12"/>
      <c r="C1883" s="2"/>
      <c r="D1883" s="2"/>
      <c r="E1883" s="1">
        <v>18</v>
      </c>
      <c r="F1883" s="2" t="b">
        <f>AND(IF($B$1446='Бланк для заполнения'!C24,'Бланк для заполнения'!U24),IF($C$1866='Бланк для заполнения'!L24,'Бланк для заполнения'!U24))</f>
        <v>0</v>
      </c>
      <c r="G1883" s="2">
        <f>IF(F1883=TRUE,'Бланк для заполнения'!U24,0)</f>
        <v>0</v>
      </c>
      <c r="H1883" s="9"/>
      <c r="I1883" s="3"/>
      <c r="J1883"/>
      <c r="K1883"/>
      <c r="L1883"/>
      <c r="M1883"/>
      <c r="N1883"/>
      <c r="O1883"/>
      <c r="P1883"/>
    </row>
    <row r="1884" spans="1:16" ht="13.5" hidden="1" customHeight="1" x14ac:dyDescent="0.2">
      <c r="A1884" s="4"/>
      <c r="B1884" s="12"/>
      <c r="C1884" s="2"/>
      <c r="D1884" s="2"/>
      <c r="E1884" s="1">
        <v>19</v>
      </c>
      <c r="F1884" s="2" t="b">
        <f>AND(IF($B$1446='Бланк для заполнения'!C25,'Бланк для заполнения'!U25),IF($C$1866='Бланк для заполнения'!L25,'Бланк для заполнения'!U25))</f>
        <v>0</v>
      </c>
      <c r="G1884" s="2">
        <f>IF(F1884=TRUE,'Бланк для заполнения'!U25,0)</f>
        <v>0</v>
      </c>
      <c r="H1884" s="9"/>
      <c r="I1884" s="3"/>
      <c r="J1884"/>
      <c r="K1884"/>
      <c r="L1884"/>
      <c r="M1884"/>
      <c r="N1884"/>
      <c r="O1884"/>
      <c r="P1884"/>
    </row>
    <row r="1885" spans="1:16" ht="13.5" hidden="1" customHeight="1" x14ac:dyDescent="0.2">
      <c r="A1885" s="4"/>
      <c r="B1885" s="12"/>
      <c r="C1885" s="2"/>
      <c r="D1885" s="2"/>
      <c r="E1885" s="1">
        <v>20</v>
      </c>
      <c r="F1885" s="2" t="b">
        <f>AND(IF($B$1446='Бланк для заполнения'!C26,'Бланк для заполнения'!U26),IF($C$1866='Бланк для заполнения'!L26,'Бланк для заполнения'!U26))</f>
        <v>0</v>
      </c>
      <c r="G1885" s="2">
        <f>IF(F1885=TRUE,'Бланк для заполнения'!U26,0)</f>
        <v>0</v>
      </c>
      <c r="H1885" s="9"/>
      <c r="I1885" s="3"/>
      <c r="J1885"/>
      <c r="K1885"/>
      <c r="L1885"/>
      <c r="M1885"/>
      <c r="N1885"/>
      <c r="O1885"/>
      <c r="P1885"/>
    </row>
    <row r="1886" spans="1:16" ht="13.5" hidden="1" customHeight="1" x14ac:dyDescent="0.2">
      <c r="A1886" s="4"/>
      <c r="B1886" s="12"/>
      <c r="C1886" s="2"/>
      <c r="D1886" s="2"/>
      <c r="E1886" s="1">
        <v>21</v>
      </c>
      <c r="F1886" s="2" t="b">
        <f>AND(IF($B$1446='Бланк для заполнения'!C27,'Бланк для заполнения'!U27),IF($C$1866='Бланк для заполнения'!L27,'Бланк для заполнения'!U27))</f>
        <v>0</v>
      </c>
      <c r="G1886" s="2">
        <f>IF(F1886=TRUE,'Бланк для заполнения'!U27,0)</f>
        <v>0</v>
      </c>
      <c r="H1886" s="9"/>
      <c r="I1886" s="3"/>
      <c r="J1886"/>
      <c r="K1886"/>
      <c r="L1886"/>
      <c r="M1886"/>
      <c r="N1886"/>
      <c r="O1886"/>
      <c r="P1886"/>
    </row>
    <row r="1887" spans="1:16" ht="13.5" hidden="1" customHeight="1" x14ac:dyDescent="0.2">
      <c r="A1887" s="4"/>
      <c r="B1887" s="12"/>
      <c r="C1887" s="2"/>
      <c r="D1887" s="2"/>
      <c r="E1887" s="1">
        <v>22</v>
      </c>
      <c r="F1887" s="2" t="b">
        <f>AND(IF($B$1446='Бланк для заполнения'!C28,'Бланк для заполнения'!U28),IF($C$1866='Бланк для заполнения'!L28,'Бланк для заполнения'!U28))</f>
        <v>0</v>
      </c>
      <c r="G1887" s="2">
        <f>IF(F1887=TRUE,'Бланк для заполнения'!U28,0)</f>
        <v>0</v>
      </c>
      <c r="H1887" s="9"/>
      <c r="I1887" s="3"/>
      <c r="J1887"/>
      <c r="K1887"/>
      <c r="L1887"/>
      <c r="M1887"/>
      <c r="N1887"/>
      <c r="O1887"/>
      <c r="P1887"/>
    </row>
    <row r="1888" spans="1:16" ht="13.5" hidden="1" customHeight="1" x14ac:dyDescent="0.2">
      <c r="A1888" s="4"/>
      <c r="B1888" s="12"/>
      <c r="C1888" s="2"/>
      <c r="D1888" s="2"/>
      <c r="E1888" s="1">
        <v>23</v>
      </c>
      <c r="F1888" s="2" t="b">
        <f>AND(IF($B$1446='Бланк для заполнения'!C29,'Бланк для заполнения'!U29),IF($C$1866='Бланк для заполнения'!L29,'Бланк для заполнения'!U29))</f>
        <v>0</v>
      </c>
      <c r="G1888" s="2">
        <f>IF(F1888=TRUE,'Бланк для заполнения'!U29,0)</f>
        <v>0</v>
      </c>
      <c r="H1888" s="9"/>
      <c r="I1888" s="3"/>
      <c r="J1888"/>
      <c r="K1888"/>
      <c r="L1888"/>
      <c r="M1888"/>
      <c r="N1888"/>
      <c r="O1888"/>
      <c r="P1888"/>
    </row>
    <row r="1889" spans="1:16" ht="13.5" hidden="1" customHeight="1" x14ac:dyDescent="0.2">
      <c r="A1889" s="4"/>
      <c r="B1889" s="12"/>
      <c r="C1889" s="2"/>
      <c r="D1889" s="2"/>
      <c r="E1889" s="1">
        <v>24</v>
      </c>
      <c r="F1889" s="2" t="b">
        <f>AND(IF($B$1446='Бланк для заполнения'!C30,'Бланк для заполнения'!U30),IF($C$1866='Бланк для заполнения'!L30,'Бланк для заполнения'!U30))</f>
        <v>0</v>
      </c>
      <c r="G1889" s="2">
        <f>IF(F1889=TRUE,'Бланк для заполнения'!U30,0)</f>
        <v>0</v>
      </c>
      <c r="H1889" s="9"/>
      <c r="I1889" s="3"/>
      <c r="J1889"/>
      <c r="K1889"/>
      <c r="L1889"/>
      <c r="M1889"/>
      <c r="N1889"/>
      <c r="O1889"/>
      <c r="P1889"/>
    </row>
    <row r="1890" spans="1:16" ht="13.5" hidden="1" customHeight="1" x14ac:dyDescent="0.2">
      <c r="A1890" s="4"/>
      <c r="B1890" s="12"/>
      <c r="C1890" s="2"/>
      <c r="D1890" s="2"/>
      <c r="E1890" s="1">
        <v>25</v>
      </c>
      <c r="F1890" s="2" t="b">
        <f>AND(IF($B$1446='Бланк для заполнения'!C31,'Бланк для заполнения'!U31),IF($C$1866='Бланк для заполнения'!L31,'Бланк для заполнения'!U31))</f>
        <v>0</v>
      </c>
      <c r="G1890" s="2">
        <f>IF(F1890=TRUE,'Бланк для заполнения'!U31,0)</f>
        <v>0</v>
      </c>
      <c r="H1890" s="9"/>
      <c r="I1890" s="3"/>
      <c r="J1890"/>
      <c r="K1890"/>
      <c r="L1890"/>
      <c r="M1890"/>
      <c r="N1890"/>
      <c r="O1890"/>
      <c r="P1890"/>
    </row>
    <row r="1891" spans="1:16" ht="13.5" hidden="1" customHeight="1" x14ac:dyDescent="0.2">
      <c r="A1891" s="4"/>
      <c r="B1891" s="12"/>
      <c r="C1891" s="2"/>
      <c r="D1891" s="2"/>
      <c r="E1891" s="1">
        <v>26</v>
      </c>
      <c r="F1891" s="2" t="b">
        <f>AND(IF($B$1446='Бланк для заполнения'!C32,'Бланк для заполнения'!U32),IF($C$1866='Бланк для заполнения'!L32,'Бланк для заполнения'!U32))</f>
        <v>0</v>
      </c>
      <c r="G1891" s="2">
        <f>IF(F1891=TRUE,'Бланк для заполнения'!U32,0)</f>
        <v>0</v>
      </c>
      <c r="H1891" s="9"/>
      <c r="I1891" s="3"/>
      <c r="J1891"/>
      <c r="K1891"/>
      <c r="L1891"/>
      <c r="M1891"/>
      <c r="N1891"/>
      <c r="O1891"/>
      <c r="P1891"/>
    </row>
    <row r="1892" spans="1:16" ht="13.5" hidden="1" customHeight="1" x14ac:dyDescent="0.2">
      <c r="A1892" s="4"/>
      <c r="B1892" s="12"/>
      <c r="C1892" s="2"/>
      <c r="D1892" s="2"/>
      <c r="E1892" s="1">
        <v>27</v>
      </c>
      <c r="F1892" s="2" t="b">
        <f>AND(IF($B$1446='Бланк для заполнения'!C33,'Бланк для заполнения'!U33),IF($C$1866='Бланк для заполнения'!L33,'Бланк для заполнения'!U33))</f>
        <v>0</v>
      </c>
      <c r="G1892" s="2">
        <f>IF(F1892=TRUE,'Бланк для заполнения'!U33,0)</f>
        <v>0</v>
      </c>
      <c r="H1892" s="9"/>
      <c r="I1892" s="3"/>
      <c r="J1892"/>
      <c r="K1892"/>
      <c r="L1892"/>
      <c r="M1892"/>
      <c r="N1892"/>
      <c r="O1892"/>
      <c r="P1892"/>
    </row>
    <row r="1893" spans="1:16" ht="13.5" hidden="1" customHeight="1" x14ac:dyDescent="0.2">
      <c r="A1893" s="4"/>
      <c r="B1893" s="12"/>
      <c r="C1893" s="2"/>
      <c r="D1893" s="2"/>
      <c r="E1893" s="1">
        <v>28</v>
      </c>
      <c r="F1893" s="2" t="b">
        <f>AND(IF($B$1446='Бланк для заполнения'!C34,'Бланк для заполнения'!U34),IF($C$1866='Бланк для заполнения'!L34,'Бланк для заполнения'!U34))</f>
        <v>0</v>
      </c>
      <c r="G1893" s="2">
        <f>IF(F1893=TRUE,'Бланк для заполнения'!U34,0)</f>
        <v>0</v>
      </c>
      <c r="H1893" s="9"/>
      <c r="I1893" s="3"/>
      <c r="J1893"/>
      <c r="K1893"/>
      <c r="L1893"/>
      <c r="M1893"/>
      <c r="N1893"/>
      <c r="O1893"/>
      <c r="P1893"/>
    </row>
    <row r="1894" spans="1:16" ht="13.5" hidden="1" customHeight="1" x14ac:dyDescent="0.2">
      <c r="A1894" s="4"/>
      <c r="B1894" s="12"/>
      <c r="C1894" s="2"/>
      <c r="D1894" s="2"/>
      <c r="E1894" s="1">
        <v>29</v>
      </c>
      <c r="F1894" s="2" t="b">
        <f>AND(IF($B$1446='Бланк для заполнения'!C35,'Бланк для заполнения'!U35),IF($C$1866='Бланк для заполнения'!L35,'Бланк для заполнения'!U35))</f>
        <v>0</v>
      </c>
      <c r="G1894" s="2">
        <f>IF(F1894=TRUE,'Бланк для заполнения'!U35,0)</f>
        <v>0</v>
      </c>
      <c r="H1894" s="9"/>
      <c r="I1894" s="3"/>
      <c r="J1894"/>
      <c r="K1894"/>
      <c r="L1894"/>
      <c r="M1894"/>
      <c r="N1894"/>
      <c r="O1894"/>
      <c r="P1894"/>
    </row>
    <row r="1895" spans="1:16" ht="13.5" hidden="1" customHeight="1" thickBot="1" x14ac:dyDescent="0.25">
      <c r="A1895" s="4"/>
      <c r="B1895" s="12"/>
      <c r="C1895" s="2"/>
      <c r="D1895" s="2"/>
      <c r="E1895" s="1">
        <v>30</v>
      </c>
      <c r="F1895" s="2" t="b">
        <f>AND(IF($B$1446='Бланк для заполнения'!C36,'Бланк для заполнения'!U36),IF($C$1866='Бланк для заполнения'!L36,'Бланк для заполнения'!U36))</f>
        <v>0</v>
      </c>
      <c r="G1895" s="2">
        <f>IF(F1895=TRUE,'Бланк для заполнения'!U36,0)</f>
        <v>0</v>
      </c>
      <c r="H1895" s="9"/>
      <c r="I1895" s="3"/>
      <c r="J1895"/>
      <c r="K1895"/>
      <c r="L1895"/>
      <c r="M1895"/>
      <c r="N1895"/>
      <c r="O1895"/>
      <c r="P1895"/>
    </row>
    <row r="1896" spans="1:16" ht="13.5" customHeight="1" thickBot="1" x14ac:dyDescent="0.25">
      <c r="A1896" s="18"/>
      <c r="B1896" s="63" t="s">
        <v>229</v>
      </c>
      <c r="C1896" s="64" t="s">
        <v>43</v>
      </c>
      <c r="D1896" s="64" t="s">
        <v>94</v>
      </c>
      <c r="E1896" s="10">
        <v>1</v>
      </c>
      <c r="F1896" s="6" t="b">
        <f>AND(IF($B$1446='Бланк для заполнения'!C7,'Бланк для заполнения'!U7),IF($C$1896='Бланк для заполнения'!L7,'Бланк для заполнения'!U7))</f>
        <v>0</v>
      </c>
      <c r="G1896" s="6">
        <f>IF(F1896=TRUE,'Бланк для заполнения'!U7,0)</f>
        <v>0</v>
      </c>
      <c r="H1896" s="65">
        <f>SUM(G1896:G1925)</f>
        <v>0</v>
      </c>
      <c r="I1896" s="19"/>
    </row>
    <row r="1897" spans="1:16" ht="13.5" hidden="1" customHeight="1" x14ac:dyDescent="0.2">
      <c r="A1897" s="4"/>
      <c r="B1897" s="69"/>
      <c r="C1897" s="2"/>
      <c r="D1897" s="2"/>
      <c r="E1897" s="1">
        <v>2</v>
      </c>
      <c r="F1897" s="6" t="b">
        <f>AND(IF($B$1446='Бланк для заполнения'!C8,'Бланк для заполнения'!U8),IF($C$1896='Бланк для заполнения'!L8,'Бланк для заполнения'!U8))</f>
        <v>0</v>
      </c>
      <c r="G1897" s="2">
        <f>IF(F1897=TRUE,'Бланк для заполнения'!U8,0)</f>
        <v>0</v>
      </c>
      <c r="H1897" s="9"/>
      <c r="I1897" s="3"/>
      <c r="J1897"/>
      <c r="K1897"/>
      <c r="L1897"/>
      <c r="M1897"/>
      <c r="N1897"/>
      <c r="O1897"/>
      <c r="P1897"/>
    </row>
    <row r="1898" spans="1:16" ht="13.5" hidden="1" customHeight="1" x14ac:dyDescent="0.2">
      <c r="A1898" s="4"/>
      <c r="B1898" s="69"/>
      <c r="C1898" s="2"/>
      <c r="D1898" s="2"/>
      <c r="E1898" s="1">
        <v>3</v>
      </c>
      <c r="F1898" s="6" t="b">
        <f>AND(IF($B$1446='Бланк для заполнения'!C9,'Бланк для заполнения'!U9),IF($C$1896='Бланк для заполнения'!L9,'Бланк для заполнения'!U9))</f>
        <v>0</v>
      </c>
      <c r="G1898" s="2">
        <f>IF(F1898=TRUE,'Бланк для заполнения'!U9,0)</f>
        <v>0</v>
      </c>
      <c r="H1898" s="9"/>
      <c r="I1898" s="3"/>
      <c r="J1898"/>
      <c r="K1898"/>
      <c r="L1898"/>
      <c r="M1898"/>
      <c r="N1898"/>
      <c r="O1898"/>
      <c r="P1898"/>
    </row>
    <row r="1899" spans="1:16" ht="13.5" hidden="1" customHeight="1" x14ac:dyDescent="0.2">
      <c r="A1899" s="4"/>
      <c r="B1899" s="69"/>
      <c r="C1899" s="2"/>
      <c r="D1899" s="2"/>
      <c r="E1899" s="1">
        <v>4</v>
      </c>
      <c r="F1899" s="6" t="b">
        <f>AND(IF($B$1446='Бланк для заполнения'!C10,'Бланк для заполнения'!U10),IF($C$1896='Бланк для заполнения'!L10,'Бланк для заполнения'!U10))</f>
        <v>0</v>
      </c>
      <c r="G1899" s="2">
        <f>IF(F1899=TRUE,'Бланк для заполнения'!U10,0)</f>
        <v>0</v>
      </c>
      <c r="H1899" s="9"/>
      <c r="I1899" s="3"/>
      <c r="J1899"/>
      <c r="K1899"/>
      <c r="L1899"/>
      <c r="M1899"/>
      <c r="N1899"/>
      <c r="O1899"/>
      <c r="P1899"/>
    </row>
    <row r="1900" spans="1:16" ht="13.5" hidden="1" customHeight="1" x14ac:dyDescent="0.2">
      <c r="A1900" s="4"/>
      <c r="B1900" s="69"/>
      <c r="C1900" s="2"/>
      <c r="D1900" s="2"/>
      <c r="E1900" s="1">
        <v>5</v>
      </c>
      <c r="F1900" s="6" t="b">
        <f>AND(IF($B$1446='Бланк для заполнения'!C11,'Бланк для заполнения'!U11),IF($C$1896='Бланк для заполнения'!L11,'Бланк для заполнения'!U11))</f>
        <v>0</v>
      </c>
      <c r="G1900" s="2">
        <f>IF(F1900=TRUE,'Бланк для заполнения'!U11,0)</f>
        <v>0</v>
      </c>
      <c r="H1900" s="9"/>
      <c r="I1900" s="3"/>
      <c r="J1900"/>
      <c r="K1900"/>
      <c r="L1900"/>
      <c r="M1900"/>
      <c r="N1900"/>
      <c r="O1900"/>
      <c r="P1900"/>
    </row>
    <row r="1901" spans="1:16" ht="13.5" hidden="1" customHeight="1" x14ac:dyDescent="0.2">
      <c r="A1901" s="4"/>
      <c r="B1901" s="69"/>
      <c r="C1901" s="2"/>
      <c r="D1901" s="2"/>
      <c r="E1901" s="1">
        <v>6</v>
      </c>
      <c r="F1901" s="6" t="b">
        <f>AND(IF($B$1446='Бланк для заполнения'!C12,'Бланк для заполнения'!U12),IF($C$1896='Бланк для заполнения'!L12,'Бланк для заполнения'!U12))</f>
        <v>0</v>
      </c>
      <c r="G1901" s="2">
        <f>IF(F1901=TRUE,'Бланк для заполнения'!U12,0)</f>
        <v>0</v>
      </c>
      <c r="H1901" s="9"/>
      <c r="I1901" s="3"/>
      <c r="J1901"/>
      <c r="K1901"/>
      <c r="L1901"/>
      <c r="M1901"/>
      <c r="N1901"/>
      <c r="O1901"/>
      <c r="P1901"/>
    </row>
    <row r="1902" spans="1:16" ht="13.5" hidden="1" customHeight="1" x14ac:dyDescent="0.2">
      <c r="A1902" s="4"/>
      <c r="B1902" s="69"/>
      <c r="C1902" s="2"/>
      <c r="D1902" s="2"/>
      <c r="E1902" s="1">
        <v>7</v>
      </c>
      <c r="F1902" s="6" t="b">
        <f>AND(IF($B$1446='Бланк для заполнения'!C13,'Бланк для заполнения'!U13),IF($C$1896='Бланк для заполнения'!L13,'Бланк для заполнения'!U13))</f>
        <v>0</v>
      </c>
      <c r="G1902" s="2">
        <f>IF(F1902=TRUE,'Бланк для заполнения'!U13,0)</f>
        <v>0</v>
      </c>
      <c r="H1902" s="9"/>
      <c r="I1902" s="3"/>
      <c r="J1902"/>
      <c r="K1902"/>
      <c r="L1902"/>
      <c r="M1902"/>
      <c r="N1902"/>
      <c r="O1902"/>
      <c r="P1902"/>
    </row>
    <row r="1903" spans="1:16" ht="13.5" hidden="1" customHeight="1" x14ac:dyDescent="0.2">
      <c r="A1903" s="4"/>
      <c r="B1903" s="69"/>
      <c r="C1903" s="2"/>
      <c r="D1903" s="2"/>
      <c r="E1903" s="1">
        <v>8</v>
      </c>
      <c r="F1903" s="6" t="b">
        <f>AND(IF($B$1446='Бланк для заполнения'!C14,'Бланк для заполнения'!U14),IF($C$1896='Бланк для заполнения'!L14,'Бланк для заполнения'!U14))</f>
        <v>0</v>
      </c>
      <c r="G1903" s="2">
        <f>IF(F1903=TRUE,'Бланк для заполнения'!U14,0)</f>
        <v>0</v>
      </c>
      <c r="H1903" s="9"/>
      <c r="I1903" s="3"/>
      <c r="J1903"/>
      <c r="K1903"/>
      <c r="L1903"/>
      <c r="M1903"/>
      <c r="N1903"/>
      <c r="O1903"/>
      <c r="P1903"/>
    </row>
    <row r="1904" spans="1:16" ht="13.5" hidden="1" customHeight="1" x14ac:dyDescent="0.2">
      <c r="A1904" s="4"/>
      <c r="B1904" s="69"/>
      <c r="C1904" s="2"/>
      <c r="D1904" s="2"/>
      <c r="E1904" s="1">
        <v>9</v>
      </c>
      <c r="F1904" s="6" t="b">
        <f>AND(IF($B$1446='Бланк для заполнения'!C15,'Бланк для заполнения'!U15),IF($C$1896='Бланк для заполнения'!L15,'Бланк для заполнения'!U15))</f>
        <v>0</v>
      </c>
      <c r="G1904" s="2">
        <f>IF(F1904=TRUE,'Бланк для заполнения'!U15,0)</f>
        <v>0</v>
      </c>
      <c r="H1904" s="9"/>
      <c r="I1904" s="3"/>
      <c r="J1904"/>
      <c r="K1904"/>
      <c r="L1904"/>
      <c r="M1904"/>
      <c r="N1904"/>
      <c r="O1904"/>
      <c r="P1904"/>
    </row>
    <row r="1905" spans="1:16" ht="13.5" hidden="1" customHeight="1" x14ac:dyDescent="0.2">
      <c r="A1905" s="4"/>
      <c r="B1905" s="69"/>
      <c r="C1905" s="2"/>
      <c r="D1905" s="2"/>
      <c r="E1905" s="1">
        <v>10</v>
      </c>
      <c r="F1905" s="6" t="b">
        <f>AND(IF($B$1446='Бланк для заполнения'!C16,'Бланк для заполнения'!U16),IF($C$1896='Бланк для заполнения'!L16,'Бланк для заполнения'!U16))</f>
        <v>0</v>
      </c>
      <c r="G1905" s="2">
        <f>IF(F1905=TRUE,'Бланк для заполнения'!U16,0)</f>
        <v>0</v>
      </c>
      <c r="H1905" s="9"/>
      <c r="I1905" s="3"/>
      <c r="J1905"/>
      <c r="K1905"/>
      <c r="L1905"/>
      <c r="M1905"/>
      <c r="N1905"/>
      <c r="O1905"/>
      <c r="P1905"/>
    </row>
    <row r="1906" spans="1:16" ht="13.5" hidden="1" customHeight="1" x14ac:dyDescent="0.2">
      <c r="A1906" s="4"/>
      <c r="B1906" s="69"/>
      <c r="C1906" s="2"/>
      <c r="D1906" s="2"/>
      <c r="E1906" s="1">
        <v>11</v>
      </c>
      <c r="F1906" s="6" t="b">
        <f>AND(IF($B$1446='Бланк для заполнения'!C17,'Бланк для заполнения'!U17),IF($C$1896='Бланк для заполнения'!L17,'Бланк для заполнения'!U17))</f>
        <v>0</v>
      </c>
      <c r="G1906" s="2">
        <f>IF(F1906=TRUE,'Бланк для заполнения'!U17,0)</f>
        <v>0</v>
      </c>
      <c r="H1906" s="9"/>
      <c r="I1906" s="3"/>
      <c r="J1906"/>
      <c r="K1906"/>
      <c r="L1906"/>
      <c r="M1906"/>
      <c r="N1906"/>
      <c r="O1906"/>
      <c r="P1906"/>
    </row>
    <row r="1907" spans="1:16" ht="13.5" hidden="1" customHeight="1" x14ac:dyDescent="0.2">
      <c r="A1907" s="4"/>
      <c r="B1907" s="69"/>
      <c r="C1907" s="2"/>
      <c r="D1907" s="2"/>
      <c r="E1907" s="1">
        <v>12</v>
      </c>
      <c r="F1907" s="6" t="b">
        <f>AND(IF($B$1446='Бланк для заполнения'!C18,'Бланк для заполнения'!U18),IF($C$1896='Бланк для заполнения'!L18,'Бланк для заполнения'!U18))</f>
        <v>0</v>
      </c>
      <c r="G1907" s="2">
        <f>IF(F1907=TRUE,'Бланк для заполнения'!U18,0)</f>
        <v>0</v>
      </c>
      <c r="H1907" s="9"/>
      <c r="I1907" s="3"/>
      <c r="J1907"/>
      <c r="K1907"/>
      <c r="L1907"/>
      <c r="M1907"/>
      <c r="N1907"/>
      <c r="O1907"/>
      <c r="P1907"/>
    </row>
    <row r="1908" spans="1:16" ht="13.5" hidden="1" customHeight="1" x14ac:dyDescent="0.2">
      <c r="A1908" s="4"/>
      <c r="B1908" s="69"/>
      <c r="C1908" s="2"/>
      <c r="D1908" s="2"/>
      <c r="E1908" s="1">
        <v>13</v>
      </c>
      <c r="F1908" s="6" t="b">
        <f>AND(IF($B$1446='Бланк для заполнения'!C19,'Бланк для заполнения'!U19),IF($C$1896='Бланк для заполнения'!L19,'Бланк для заполнения'!U19))</f>
        <v>0</v>
      </c>
      <c r="G1908" s="2">
        <f>IF(F1908=TRUE,'Бланк для заполнения'!U19,0)</f>
        <v>0</v>
      </c>
      <c r="H1908" s="9"/>
      <c r="I1908" s="3"/>
      <c r="J1908"/>
      <c r="K1908"/>
      <c r="L1908"/>
      <c r="M1908"/>
      <c r="N1908"/>
      <c r="O1908"/>
      <c r="P1908"/>
    </row>
    <row r="1909" spans="1:16" ht="13.5" hidden="1" customHeight="1" x14ac:dyDescent="0.2">
      <c r="A1909" s="4"/>
      <c r="B1909" s="69"/>
      <c r="C1909" s="2"/>
      <c r="D1909" s="2"/>
      <c r="E1909" s="1">
        <v>14</v>
      </c>
      <c r="F1909" s="6" t="b">
        <f>AND(IF($B$1446='Бланк для заполнения'!C20,'Бланк для заполнения'!U20),IF($C$1896='Бланк для заполнения'!L20,'Бланк для заполнения'!U20))</f>
        <v>0</v>
      </c>
      <c r="G1909" s="2">
        <f>IF(F1909=TRUE,'Бланк для заполнения'!U20,0)</f>
        <v>0</v>
      </c>
      <c r="H1909" s="9"/>
      <c r="I1909" s="3"/>
      <c r="J1909"/>
      <c r="K1909"/>
      <c r="L1909"/>
      <c r="M1909"/>
      <c r="N1909"/>
      <c r="O1909"/>
      <c r="P1909"/>
    </row>
    <row r="1910" spans="1:16" ht="13.5" hidden="1" customHeight="1" x14ac:dyDescent="0.2">
      <c r="A1910" s="4"/>
      <c r="B1910" s="69"/>
      <c r="C1910" s="2"/>
      <c r="D1910" s="2"/>
      <c r="E1910" s="1">
        <v>15</v>
      </c>
      <c r="F1910" s="6" t="b">
        <f>AND(IF($B$1446='Бланк для заполнения'!C21,'Бланк для заполнения'!U21),IF($C$1896='Бланк для заполнения'!L21,'Бланк для заполнения'!U21))</f>
        <v>0</v>
      </c>
      <c r="G1910" s="2">
        <f>IF(F1910=TRUE,'Бланк для заполнения'!U21,0)</f>
        <v>0</v>
      </c>
      <c r="H1910" s="9"/>
      <c r="I1910" s="3"/>
      <c r="J1910"/>
      <c r="K1910"/>
      <c r="L1910"/>
      <c r="M1910"/>
      <c r="N1910"/>
      <c r="O1910"/>
      <c r="P1910"/>
    </row>
    <row r="1911" spans="1:16" ht="13.5" hidden="1" customHeight="1" x14ac:dyDescent="0.2">
      <c r="A1911" s="4"/>
      <c r="B1911" s="69"/>
      <c r="C1911" s="2"/>
      <c r="D1911" s="2"/>
      <c r="E1911" s="1">
        <v>16</v>
      </c>
      <c r="F1911" s="6" t="b">
        <f>AND(IF($B$1446='Бланк для заполнения'!C22,'Бланк для заполнения'!U22),IF($C$1896='Бланк для заполнения'!L22,'Бланк для заполнения'!U22))</f>
        <v>0</v>
      </c>
      <c r="G1911" s="2">
        <f>IF(F1911=TRUE,'Бланк для заполнения'!U22,0)</f>
        <v>0</v>
      </c>
      <c r="H1911" s="9"/>
      <c r="I1911" s="3"/>
      <c r="J1911"/>
      <c r="K1911"/>
      <c r="L1911"/>
      <c r="M1911"/>
      <c r="N1911"/>
      <c r="O1911"/>
      <c r="P1911"/>
    </row>
    <row r="1912" spans="1:16" ht="13.5" hidden="1" customHeight="1" x14ac:dyDescent="0.2">
      <c r="A1912" s="4"/>
      <c r="B1912" s="69"/>
      <c r="C1912" s="2"/>
      <c r="D1912" s="2"/>
      <c r="E1912" s="1">
        <v>17</v>
      </c>
      <c r="F1912" s="6" t="b">
        <f>AND(IF($B$1446='Бланк для заполнения'!C23,'Бланк для заполнения'!U23),IF($C$1896='Бланк для заполнения'!L23,'Бланк для заполнения'!U23))</f>
        <v>0</v>
      </c>
      <c r="G1912" s="2">
        <f>IF(F1912=TRUE,'Бланк для заполнения'!U23,0)</f>
        <v>0</v>
      </c>
      <c r="H1912" s="9"/>
      <c r="I1912" s="3"/>
      <c r="J1912"/>
      <c r="K1912"/>
      <c r="L1912"/>
      <c r="M1912"/>
      <c r="N1912"/>
      <c r="O1912"/>
      <c r="P1912"/>
    </row>
    <row r="1913" spans="1:16" ht="13.5" hidden="1" customHeight="1" x14ac:dyDescent="0.2">
      <c r="A1913" s="4"/>
      <c r="B1913" s="69"/>
      <c r="C1913" s="2"/>
      <c r="D1913" s="2"/>
      <c r="E1913" s="1">
        <v>18</v>
      </c>
      <c r="F1913" s="6" t="b">
        <f>AND(IF($B$1446='Бланк для заполнения'!C24,'Бланк для заполнения'!U24),IF($C$1896='Бланк для заполнения'!L24,'Бланк для заполнения'!U24))</f>
        <v>0</v>
      </c>
      <c r="G1913" s="2">
        <f>IF(F1913=TRUE,'Бланк для заполнения'!U24,0)</f>
        <v>0</v>
      </c>
      <c r="H1913" s="9"/>
      <c r="I1913" s="3"/>
      <c r="J1913"/>
      <c r="K1913"/>
      <c r="L1913"/>
      <c r="M1913"/>
      <c r="N1913"/>
      <c r="O1913"/>
      <c r="P1913"/>
    </row>
    <row r="1914" spans="1:16" ht="13.5" hidden="1" customHeight="1" x14ac:dyDescent="0.2">
      <c r="A1914" s="4"/>
      <c r="B1914" s="69"/>
      <c r="C1914" s="2"/>
      <c r="D1914" s="2"/>
      <c r="E1914" s="1">
        <v>19</v>
      </c>
      <c r="F1914" s="6" t="b">
        <f>AND(IF($B$1446='Бланк для заполнения'!C25,'Бланк для заполнения'!U25),IF($C$1896='Бланк для заполнения'!L25,'Бланк для заполнения'!U25))</f>
        <v>0</v>
      </c>
      <c r="G1914" s="2">
        <f>IF(F1914=TRUE,'Бланк для заполнения'!U25,0)</f>
        <v>0</v>
      </c>
      <c r="H1914" s="9"/>
      <c r="I1914" s="3"/>
      <c r="J1914"/>
      <c r="K1914"/>
      <c r="L1914"/>
      <c r="M1914"/>
      <c r="N1914"/>
      <c r="O1914"/>
      <c r="P1914"/>
    </row>
    <row r="1915" spans="1:16" ht="13.5" hidden="1" customHeight="1" x14ac:dyDescent="0.2">
      <c r="A1915" s="4"/>
      <c r="B1915" s="69"/>
      <c r="C1915" s="2"/>
      <c r="D1915" s="2"/>
      <c r="E1915" s="1">
        <v>20</v>
      </c>
      <c r="F1915" s="6" t="b">
        <f>AND(IF($B$1446='Бланк для заполнения'!C26,'Бланк для заполнения'!U26),IF($C$1896='Бланк для заполнения'!L26,'Бланк для заполнения'!U26))</f>
        <v>0</v>
      </c>
      <c r="G1915" s="2">
        <f>IF(F1915=TRUE,'Бланк для заполнения'!U26,0)</f>
        <v>0</v>
      </c>
      <c r="H1915" s="9"/>
      <c r="I1915" s="3"/>
      <c r="J1915"/>
      <c r="K1915"/>
      <c r="L1915"/>
      <c r="M1915"/>
      <c r="N1915"/>
      <c r="O1915"/>
      <c r="P1915"/>
    </row>
    <row r="1916" spans="1:16" ht="13.5" hidden="1" customHeight="1" x14ac:dyDescent="0.2">
      <c r="A1916" s="4"/>
      <c r="B1916" s="69"/>
      <c r="C1916" s="2"/>
      <c r="D1916" s="2"/>
      <c r="E1916" s="1">
        <v>21</v>
      </c>
      <c r="F1916" s="6" t="b">
        <f>AND(IF($B$1446='Бланк для заполнения'!C27,'Бланк для заполнения'!U27),IF($C$1896='Бланк для заполнения'!L27,'Бланк для заполнения'!U27))</f>
        <v>0</v>
      </c>
      <c r="G1916" s="2">
        <f>IF(F1916=TRUE,'Бланк для заполнения'!U27,0)</f>
        <v>0</v>
      </c>
      <c r="H1916" s="9"/>
      <c r="I1916" s="3"/>
      <c r="J1916"/>
      <c r="K1916"/>
      <c r="L1916"/>
      <c r="M1916"/>
      <c r="N1916"/>
      <c r="O1916"/>
      <c r="P1916"/>
    </row>
    <row r="1917" spans="1:16" ht="13.5" hidden="1" customHeight="1" x14ac:dyDescent="0.2">
      <c r="A1917" s="4"/>
      <c r="B1917" s="69"/>
      <c r="C1917" s="2"/>
      <c r="D1917" s="2"/>
      <c r="E1917" s="1">
        <v>22</v>
      </c>
      <c r="F1917" s="6" t="b">
        <f>AND(IF($B$1446='Бланк для заполнения'!C28,'Бланк для заполнения'!U28),IF($C$1896='Бланк для заполнения'!L28,'Бланк для заполнения'!U28))</f>
        <v>0</v>
      </c>
      <c r="G1917" s="2">
        <f>IF(F1917=TRUE,'Бланк для заполнения'!U28,0)</f>
        <v>0</v>
      </c>
      <c r="H1917" s="9"/>
      <c r="I1917" s="3"/>
      <c r="J1917"/>
      <c r="K1917"/>
      <c r="L1917"/>
      <c r="M1917"/>
      <c r="N1917"/>
      <c r="O1917"/>
      <c r="P1917"/>
    </row>
    <row r="1918" spans="1:16" ht="13.5" hidden="1" customHeight="1" x14ac:dyDescent="0.2">
      <c r="A1918" s="4"/>
      <c r="B1918" s="69"/>
      <c r="C1918" s="2"/>
      <c r="D1918" s="2"/>
      <c r="E1918" s="1">
        <v>23</v>
      </c>
      <c r="F1918" s="6" t="b">
        <f>AND(IF($B$1446='Бланк для заполнения'!C29,'Бланк для заполнения'!U29),IF($C$1896='Бланк для заполнения'!L29,'Бланк для заполнения'!U29))</f>
        <v>0</v>
      </c>
      <c r="G1918" s="2">
        <f>IF(F1918=TRUE,'Бланк для заполнения'!U29,0)</f>
        <v>0</v>
      </c>
      <c r="H1918" s="9"/>
      <c r="I1918" s="3"/>
      <c r="J1918"/>
      <c r="K1918"/>
      <c r="L1918"/>
      <c r="M1918"/>
      <c r="N1918"/>
      <c r="O1918"/>
      <c r="P1918"/>
    </row>
    <row r="1919" spans="1:16" ht="13.5" hidden="1" customHeight="1" x14ac:dyDescent="0.2">
      <c r="A1919" s="4"/>
      <c r="B1919" s="69"/>
      <c r="C1919" s="2"/>
      <c r="D1919" s="2"/>
      <c r="E1919" s="1">
        <v>24</v>
      </c>
      <c r="F1919" s="6" t="b">
        <f>AND(IF($B$1446='Бланк для заполнения'!C30,'Бланк для заполнения'!U30),IF($C$1896='Бланк для заполнения'!L30,'Бланк для заполнения'!U30))</f>
        <v>0</v>
      </c>
      <c r="G1919" s="2">
        <f>IF(F1919=TRUE,'Бланк для заполнения'!U30,0)</f>
        <v>0</v>
      </c>
      <c r="H1919" s="9"/>
      <c r="I1919" s="3"/>
      <c r="J1919"/>
      <c r="K1919"/>
      <c r="L1919"/>
      <c r="M1919"/>
      <c r="N1919"/>
      <c r="O1919"/>
      <c r="P1919"/>
    </row>
    <row r="1920" spans="1:16" ht="13.5" hidden="1" customHeight="1" x14ac:dyDescent="0.2">
      <c r="A1920" s="4"/>
      <c r="B1920" s="69"/>
      <c r="C1920" s="2"/>
      <c r="D1920" s="2"/>
      <c r="E1920" s="1">
        <v>25</v>
      </c>
      <c r="F1920" s="6" t="b">
        <f>AND(IF($B$1446='Бланк для заполнения'!C31,'Бланк для заполнения'!U31),IF($C$1896='Бланк для заполнения'!L31,'Бланк для заполнения'!U31))</f>
        <v>0</v>
      </c>
      <c r="G1920" s="2">
        <f>IF(F1920=TRUE,'Бланк для заполнения'!U31,0)</f>
        <v>0</v>
      </c>
      <c r="H1920" s="9"/>
      <c r="I1920" s="3"/>
      <c r="J1920"/>
      <c r="K1920"/>
      <c r="L1920"/>
      <c r="M1920"/>
      <c r="N1920"/>
      <c r="O1920"/>
      <c r="P1920"/>
    </row>
    <row r="1921" spans="1:16" ht="13.5" hidden="1" customHeight="1" x14ac:dyDescent="0.2">
      <c r="A1921" s="4"/>
      <c r="B1921" s="69"/>
      <c r="C1921" s="2"/>
      <c r="D1921" s="2"/>
      <c r="E1921" s="1">
        <v>26</v>
      </c>
      <c r="F1921" s="6" t="b">
        <f>AND(IF($B$1446='Бланк для заполнения'!C32,'Бланк для заполнения'!U32),IF($C$1896='Бланк для заполнения'!L32,'Бланк для заполнения'!U32))</f>
        <v>0</v>
      </c>
      <c r="G1921" s="2">
        <f>IF(F1921=TRUE,'Бланк для заполнения'!U32,0)</f>
        <v>0</v>
      </c>
      <c r="H1921" s="9"/>
      <c r="I1921" s="3"/>
      <c r="J1921"/>
      <c r="K1921"/>
      <c r="L1921"/>
      <c r="M1921"/>
      <c r="N1921"/>
      <c r="O1921"/>
      <c r="P1921"/>
    </row>
    <row r="1922" spans="1:16" ht="13.5" hidden="1" customHeight="1" x14ac:dyDescent="0.2">
      <c r="A1922" s="4"/>
      <c r="B1922" s="69"/>
      <c r="C1922" s="2"/>
      <c r="D1922" s="2"/>
      <c r="E1922" s="1">
        <v>27</v>
      </c>
      <c r="F1922" s="6" t="b">
        <f>AND(IF($B$1446='Бланк для заполнения'!C33,'Бланк для заполнения'!U33),IF($C$1896='Бланк для заполнения'!L33,'Бланк для заполнения'!U33))</f>
        <v>0</v>
      </c>
      <c r="G1922" s="2">
        <f>IF(F1922=TRUE,'Бланк для заполнения'!U33,0)</f>
        <v>0</v>
      </c>
      <c r="H1922" s="9"/>
      <c r="I1922" s="3"/>
      <c r="J1922"/>
      <c r="K1922"/>
      <c r="L1922"/>
      <c r="M1922"/>
      <c r="N1922"/>
      <c r="O1922"/>
      <c r="P1922"/>
    </row>
    <row r="1923" spans="1:16" ht="13.5" hidden="1" customHeight="1" x14ac:dyDescent="0.2">
      <c r="A1923" s="4"/>
      <c r="B1923" s="69"/>
      <c r="C1923" s="2"/>
      <c r="D1923" s="2"/>
      <c r="E1923" s="1">
        <v>28</v>
      </c>
      <c r="F1923" s="6" t="b">
        <f>AND(IF($B$1446='Бланк для заполнения'!C34,'Бланк для заполнения'!U34),IF($C$1896='Бланк для заполнения'!L34,'Бланк для заполнения'!U34))</f>
        <v>0</v>
      </c>
      <c r="G1923" s="2">
        <f>IF(F1923=TRUE,'Бланк для заполнения'!U34,0)</f>
        <v>0</v>
      </c>
      <c r="H1923" s="9"/>
      <c r="I1923" s="3"/>
      <c r="J1923"/>
      <c r="K1923"/>
      <c r="L1923"/>
      <c r="M1923"/>
      <c r="N1923"/>
      <c r="O1923"/>
      <c r="P1923"/>
    </row>
    <row r="1924" spans="1:16" ht="13.5" hidden="1" customHeight="1" x14ac:dyDescent="0.2">
      <c r="A1924" s="4"/>
      <c r="B1924" s="69"/>
      <c r="C1924" s="2"/>
      <c r="D1924" s="2"/>
      <c r="E1924" s="1">
        <v>29</v>
      </c>
      <c r="F1924" s="6" t="b">
        <f>AND(IF($B$1446='Бланк для заполнения'!C35,'Бланк для заполнения'!U35),IF($C$1896='Бланк для заполнения'!L35,'Бланк для заполнения'!U35))</f>
        <v>0</v>
      </c>
      <c r="G1924" s="2">
        <f>IF(F1924=TRUE,'Бланк для заполнения'!U35,0)</f>
        <v>0</v>
      </c>
      <c r="H1924" s="9"/>
      <c r="I1924" s="3"/>
      <c r="J1924"/>
      <c r="K1924"/>
      <c r="L1924"/>
      <c r="M1924"/>
      <c r="N1924"/>
      <c r="O1924"/>
      <c r="P1924"/>
    </row>
    <row r="1925" spans="1:16" ht="13.5" hidden="1" customHeight="1" thickBot="1" x14ac:dyDescent="0.25">
      <c r="A1925" s="4"/>
      <c r="B1925" s="69"/>
      <c r="C1925" s="2"/>
      <c r="D1925" s="2"/>
      <c r="E1925" s="1">
        <v>30</v>
      </c>
      <c r="F1925" s="6" t="b">
        <f>AND(IF($B$1446='Бланк для заполнения'!C36,'Бланк для заполнения'!U36),IF($C$1896='Бланк для заполнения'!L36,'Бланк для заполнения'!U36))</f>
        <v>0</v>
      </c>
      <c r="G1925" s="2">
        <f>IF(F1925=TRUE,'Бланк для заполнения'!U36,0)</f>
        <v>0</v>
      </c>
      <c r="H1925" s="9"/>
      <c r="I1925" s="3"/>
      <c r="J1925"/>
      <c r="K1925"/>
      <c r="L1925"/>
      <c r="M1925"/>
      <c r="N1925"/>
      <c r="O1925"/>
      <c r="P1925"/>
    </row>
    <row r="1926" spans="1:16" ht="13.5" customHeight="1" x14ac:dyDescent="0.2">
      <c r="A1926" s="20"/>
      <c r="B1926" s="45" t="s">
        <v>183</v>
      </c>
      <c r="C1926" s="46" t="s">
        <v>175</v>
      </c>
      <c r="D1926" s="46"/>
      <c r="E1926" s="7">
        <v>1</v>
      </c>
      <c r="F1926" s="8" t="b">
        <f>AND(IF($B$1926='Бланк для заполнения'!C7,'Бланк для заполнения'!I7),IF($C$1926='Бланк для заполнения'!D7,'Бланк для заполнения'!I7))</f>
        <v>0</v>
      </c>
      <c r="G1926" s="8">
        <f>IF(F1926=TRUE,'Бланк для заполнения'!I7,0)</f>
        <v>0</v>
      </c>
      <c r="H1926" s="47">
        <f>CEILING((CEILING((SUM(G1926:G1955)),2950)/6000),0.5)</f>
        <v>0</v>
      </c>
      <c r="I1926" s="19"/>
      <c r="J1926" s="19"/>
      <c r="K1926" s="19"/>
      <c r="L1926" s="19"/>
      <c r="M1926" s="19"/>
      <c r="N1926" s="19"/>
      <c r="O1926" s="19"/>
      <c r="P1926" s="19"/>
    </row>
    <row r="1927" spans="1:16" ht="12.75" hidden="1" customHeight="1" x14ac:dyDescent="0.2">
      <c r="A1927" s="20"/>
      <c r="B1927" s="11"/>
      <c r="C1927" s="2"/>
      <c r="D1927" s="2"/>
      <c r="E1927" s="1">
        <v>2</v>
      </c>
      <c r="F1927" s="2" t="b">
        <f>AND(IF($B$1926='Бланк для заполнения'!C8,'Бланк для заполнения'!I8),IF($C$1926='Бланк для заполнения'!D8,'Бланк для заполнения'!I8))</f>
        <v>0</v>
      </c>
      <c r="G1927" s="2">
        <f>IF(F1927=TRUE,'Бланк для заполнения'!I8,0)</f>
        <v>0</v>
      </c>
      <c r="H1927" s="9"/>
      <c r="I1927" s="19"/>
      <c r="J1927" s="19"/>
      <c r="K1927" s="19"/>
      <c r="L1927" s="19"/>
      <c r="M1927" s="19"/>
      <c r="N1927" s="19"/>
      <c r="O1927" s="19"/>
      <c r="P1927" s="19"/>
    </row>
    <row r="1928" spans="1:16" ht="12.75" hidden="1" customHeight="1" x14ac:dyDescent="0.2">
      <c r="A1928" s="20"/>
      <c r="B1928" s="11"/>
      <c r="C1928" s="2"/>
      <c r="D1928" s="2"/>
      <c r="E1928" s="1">
        <v>3</v>
      </c>
      <c r="F1928" s="2" t="b">
        <f>AND(IF($B$1926='Бланк для заполнения'!C9,'Бланк для заполнения'!I9),IF($C$1926='Бланк для заполнения'!D9,'Бланк для заполнения'!I9))</f>
        <v>0</v>
      </c>
      <c r="G1928" s="2">
        <f>IF(F1928=TRUE,'Бланк для заполнения'!I9,0)</f>
        <v>0</v>
      </c>
      <c r="H1928" s="9"/>
      <c r="I1928" s="19"/>
      <c r="J1928" s="19"/>
      <c r="K1928" s="19"/>
      <c r="L1928" s="19"/>
      <c r="M1928" s="19"/>
      <c r="N1928" s="19"/>
      <c r="O1928" s="19"/>
      <c r="P1928" s="19"/>
    </row>
    <row r="1929" spans="1:16" ht="12.75" hidden="1" customHeight="1" x14ac:dyDescent="0.2">
      <c r="A1929" s="20"/>
      <c r="B1929" s="11"/>
      <c r="C1929" s="2"/>
      <c r="D1929" s="2"/>
      <c r="E1929" s="1">
        <v>4</v>
      </c>
      <c r="F1929" s="2" t="b">
        <f>AND(IF($B$1926='Бланк для заполнения'!C10,'Бланк для заполнения'!I10),IF($C$1926='Бланк для заполнения'!D10,'Бланк для заполнения'!I10))</f>
        <v>0</v>
      </c>
      <c r="G1929" s="2">
        <f>IF(F1929=TRUE,'Бланк для заполнения'!I10,0)</f>
        <v>0</v>
      </c>
      <c r="H1929" s="9"/>
      <c r="I1929" s="19"/>
      <c r="J1929" s="19"/>
      <c r="K1929" s="19"/>
      <c r="L1929" s="19"/>
      <c r="M1929" s="19"/>
      <c r="N1929" s="19"/>
      <c r="O1929" s="19"/>
      <c r="P1929" s="19"/>
    </row>
    <row r="1930" spans="1:16" ht="12.75" hidden="1" customHeight="1" x14ac:dyDescent="0.2">
      <c r="A1930" s="20"/>
      <c r="B1930" s="11"/>
      <c r="C1930" s="2"/>
      <c r="D1930" s="2"/>
      <c r="E1930" s="1">
        <v>5</v>
      </c>
      <c r="F1930" s="2" t="b">
        <f>AND(IF($B$1926='Бланк для заполнения'!C11,'Бланк для заполнения'!I11),IF($C$1926='Бланк для заполнения'!D11,'Бланк для заполнения'!I11))</f>
        <v>0</v>
      </c>
      <c r="G1930" s="2">
        <f>IF(F1930=TRUE,'Бланк для заполнения'!I11,0)</f>
        <v>0</v>
      </c>
      <c r="H1930" s="9"/>
      <c r="I1930" s="19"/>
      <c r="J1930" s="19"/>
      <c r="K1930" s="19"/>
      <c r="L1930" s="19"/>
      <c r="M1930" s="19"/>
      <c r="N1930" s="19"/>
      <c r="O1930" s="19"/>
      <c r="P1930" s="19"/>
    </row>
    <row r="1931" spans="1:16" ht="12.75" hidden="1" customHeight="1" x14ac:dyDescent="0.2">
      <c r="B1931" s="11"/>
      <c r="C1931" s="2"/>
      <c r="D1931" s="2"/>
      <c r="E1931" s="1">
        <v>6</v>
      </c>
      <c r="F1931" s="2" t="b">
        <f>AND(IF($B$1926='Бланк для заполнения'!C12,'Бланк для заполнения'!I12),IF($C$1926='Бланк для заполнения'!D12,'Бланк для заполнения'!I12))</f>
        <v>0</v>
      </c>
      <c r="G1931" s="2">
        <f>IF(F1931=TRUE,'Бланк для заполнения'!I12,0)</f>
        <v>0</v>
      </c>
      <c r="H1931" s="9"/>
    </row>
    <row r="1932" spans="1:16" ht="12.75" hidden="1" customHeight="1" x14ac:dyDescent="0.2">
      <c r="B1932" s="11"/>
      <c r="C1932" s="2"/>
      <c r="D1932" s="2"/>
      <c r="E1932" s="1">
        <v>7</v>
      </c>
      <c r="F1932" s="2" t="b">
        <f>AND(IF($B$1926='Бланк для заполнения'!C13,'Бланк для заполнения'!I13),IF($C$1926='Бланк для заполнения'!D13,'Бланк для заполнения'!I13))</f>
        <v>0</v>
      </c>
      <c r="G1932" s="2">
        <f>IF(F1932=TRUE,'Бланк для заполнения'!I13,0)</f>
        <v>0</v>
      </c>
      <c r="H1932" s="9"/>
    </row>
    <row r="1933" spans="1:16" ht="12.75" hidden="1" customHeight="1" x14ac:dyDescent="0.2">
      <c r="B1933" s="11"/>
      <c r="C1933" s="2"/>
      <c r="D1933" s="2"/>
      <c r="E1933" s="1">
        <v>8</v>
      </c>
      <c r="F1933" s="2" t="b">
        <f>AND(IF($B$1926='Бланк для заполнения'!C14,'Бланк для заполнения'!I14),IF($C$1926='Бланк для заполнения'!D14,'Бланк для заполнения'!I14))</f>
        <v>0</v>
      </c>
      <c r="G1933" s="2">
        <f>IF(F1933=TRUE,'Бланк для заполнения'!I14,0)</f>
        <v>0</v>
      </c>
      <c r="H1933" s="9"/>
    </row>
    <row r="1934" spans="1:16" ht="12.75" hidden="1" customHeight="1" x14ac:dyDescent="0.2">
      <c r="B1934" s="11"/>
      <c r="C1934" s="2"/>
      <c r="D1934" s="2"/>
      <c r="E1934" s="1">
        <v>9</v>
      </c>
      <c r="F1934" s="2" t="b">
        <f>AND(IF($B$1926='Бланк для заполнения'!C15,'Бланк для заполнения'!I15),IF($C$1926='Бланк для заполнения'!D15,'Бланк для заполнения'!I15))</f>
        <v>0</v>
      </c>
      <c r="G1934" s="2">
        <f>IF(F1934=TRUE,'Бланк для заполнения'!I15,0)</f>
        <v>0</v>
      </c>
      <c r="H1934" s="9"/>
    </row>
    <row r="1935" spans="1:16" ht="12.75" hidden="1" customHeight="1" x14ac:dyDescent="0.2">
      <c r="B1935" s="11"/>
      <c r="C1935" s="2"/>
      <c r="D1935" s="2"/>
      <c r="E1935" s="1">
        <v>10</v>
      </c>
      <c r="F1935" s="2" t="b">
        <f>AND(IF($B$1926='Бланк для заполнения'!C16,'Бланк для заполнения'!I16),IF($C$1926='Бланк для заполнения'!D16,'Бланк для заполнения'!I16))</f>
        <v>0</v>
      </c>
      <c r="G1935" s="2">
        <f>IF(F1935=TRUE,'Бланк для заполнения'!I16,0)</f>
        <v>0</v>
      </c>
      <c r="H1935" s="9"/>
    </row>
    <row r="1936" spans="1:16" ht="12.75" hidden="1" customHeight="1" x14ac:dyDescent="0.2">
      <c r="B1936" s="11"/>
      <c r="C1936" s="2"/>
      <c r="D1936" s="2"/>
      <c r="E1936" s="1">
        <v>11</v>
      </c>
      <c r="F1936" s="2" t="b">
        <f>AND(IF($B$1926='Бланк для заполнения'!C17,'Бланк для заполнения'!I17),IF($C$1926='Бланк для заполнения'!D17,'Бланк для заполнения'!I17))</f>
        <v>0</v>
      </c>
      <c r="G1936" s="2">
        <f>IF(F1936=TRUE,'Бланк для заполнения'!I17,0)</f>
        <v>0</v>
      </c>
      <c r="H1936" s="9"/>
    </row>
    <row r="1937" spans="2:8" ht="12.75" hidden="1" customHeight="1" x14ac:dyDescent="0.2">
      <c r="B1937" s="11"/>
      <c r="C1937" s="2"/>
      <c r="D1937" s="2"/>
      <c r="E1937" s="1">
        <v>12</v>
      </c>
      <c r="F1937" s="2" t="b">
        <f>AND(IF($B$1926='Бланк для заполнения'!C18,'Бланк для заполнения'!I18),IF($C$1926='Бланк для заполнения'!D18,'Бланк для заполнения'!I18))</f>
        <v>0</v>
      </c>
      <c r="G1937" s="2">
        <f>IF(F1937=TRUE,'Бланк для заполнения'!I18,0)</f>
        <v>0</v>
      </c>
      <c r="H1937" s="9"/>
    </row>
    <row r="1938" spans="2:8" ht="12.75" hidden="1" customHeight="1" x14ac:dyDescent="0.2">
      <c r="B1938" s="11"/>
      <c r="C1938" s="2"/>
      <c r="D1938" s="2"/>
      <c r="E1938" s="1">
        <v>13</v>
      </c>
      <c r="F1938" s="2" t="b">
        <f>AND(IF($B$1926='Бланк для заполнения'!C19,'Бланк для заполнения'!I19),IF($C$1926='Бланк для заполнения'!D19,'Бланк для заполнения'!I19))</f>
        <v>0</v>
      </c>
      <c r="G1938" s="2">
        <f>IF(F1938=TRUE,'Бланк для заполнения'!I19,0)</f>
        <v>0</v>
      </c>
      <c r="H1938" s="9"/>
    </row>
    <row r="1939" spans="2:8" ht="12.75" hidden="1" customHeight="1" x14ac:dyDescent="0.2">
      <c r="B1939" s="11"/>
      <c r="C1939" s="2"/>
      <c r="D1939" s="2"/>
      <c r="E1939" s="1">
        <v>14</v>
      </c>
      <c r="F1939" s="2" t="b">
        <f>AND(IF($B$1926='Бланк для заполнения'!C20,'Бланк для заполнения'!I20),IF($C$1926='Бланк для заполнения'!D20,'Бланк для заполнения'!I20))</f>
        <v>0</v>
      </c>
      <c r="G1939" s="2">
        <f>IF(F1939=TRUE,'Бланк для заполнения'!I20,0)</f>
        <v>0</v>
      </c>
      <c r="H1939" s="9"/>
    </row>
    <row r="1940" spans="2:8" ht="12.75" hidden="1" customHeight="1" x14ac:dyDescent="0.2">
      <c r="B1940" s="11"/>
      <c r="C1940" s="2"/>
      <c r="D1940" s="2"/>
      <c r="E1940" s="1">
        <v>15</v>
      </c>
      <c r="F1940" s="2" t="b">
        <f>AND(IF($B$1926='Бланк для заполнения'!C21,'Бланк для заполнения'!I21),IF($C$1926='Бланк для заполнения'!D21,'Бланк для заполнения'!I21))</f>
        <v>0</v>
      </c>
      <c r="G1940" s="2">
        <f>IF(F1940=TRUE,'Бланк для заполнения'!I21,0)</f>
        <v>0</v>
      </c>
      <c r="H1940" s="9"/>
    </row>
    <row r="1941" spans="2:8" ht="12.75" hidden="1" customHeight="1" x14ac:dyDescent="0.2">
      <c r="B1941" s="11"/>
      <c r="C1941" s="2"/>
      <c r="D1941" s="2"/>
      <c r="E1941" s="1">
        <v>16</v>
      </c>
      <c r="F1941" s="2" t="b">
        <f>AND(IF($B$1926='Бланк для заполнения'!C22,'Бланк для заполнения'!I22),IF($C$1926='Бланк для заполнения'!D22,'Бланк для заполнения'!I22))</f>
        <v>0</v>
      </c>
      <c r="G1941" s="2">
        <f>IF(F1941=TRUE,'Бланк для заполнения'!I22,0)</f>
        <v>0</v>
      </c>
      <c r="H1941" s="9"/>
    </row>
    <row r="1942" spans="2:8" ht="12.75" hidden="1" customHeight="1" x14ac:dyDescent="0.2">
      <c r="B1942" s="11"/>
      <c r="C1942" s="2"/>
      <c r="D1942" s="2"/>
      <c r="E1942" s="1">
        <v>17</v>
      </c>
      <c r="F1942" s="2" t="b">
        <f>AND(IF($B$1926='Бланк для заполнения'!C23,'Бланк для заполнения'!I23),IF($C$1926='Бланк для заполнения'!D23,'Бланк для заполнения'!I23))</f>
        <v>0</v>
      </c>
      <c r="G1942" s="2">
        <f>IF(F1942=TRUE,'Бланк для заполнения'!I23,0)</f>
        <v>0</v>
      </c>
      <c r="H1942" s="9"/>
    </row>
    <row r="1943" spans="2:8" ht="12.75" hidden="1" customHeight="1" x14ac:dyDescent="0.2">
      <c r="B1943" s="11"/>
      <c r="C1943" s="2"/>
      <c r="D1943" s="2"/>
      <c r="E1943" s="1">
        <v>18</v>
      </c>
      <c r="F1943" s="2" t="b">
        <f>AND(IF($B$1926='Бланк для заполнения'!C24,'Бланк для заполнения'!I24),IF($C$1926='Бланк для заполнения'!D24,'Бланк для заполнения'!I24))</f>
        <v>0</v>
      </c>
      <c r="G1943" s="2">
        <f>IF(F1943=TRUE,'Бланк для заполнения'!I24,0)</f>
        <v>0</v>
      </c>
      <c r="H1943" s="9"/>
    </row>
    <row r="1944" spans="2:8" ht="12.75" hidden="1" customHeight="1" x14ac:dyDescent="0.2">
      <c r="B1944" s="11"/>
      <c r="C1944" s="2"/>
      <c r="D1944" s="2"/>
      <c r="E1944" s="1">
        <v>19</v>
      </c>
      <c r="F1944" s="2" t="b">
        <f>AND(IF($B$1926='Бланк для заполнения'!C25,'Бланк для заполнения'!I25),IF($C$1926='Бланк для заполнения'!D25,'Бланк для заполнения'!I25))</f>
        <v>0</v>
      </c>
      <c r="G1944" s="2">
        <f>IF(F1944=TRUE,'Бланк для заполнения'!I25,0)</f>
        <v>0</v>
      </c>
      <c r="H1944" s="9"/>
    </row>
    <row r="1945" spans="2:8" ht="12.75" hidden="1" customHeight="1" x14ac:dyDescent="0.2">
      <c r="B1945" s="11"/>
      <c r="C1945" s="2"/>
      <c r="D1945" s="2"/>
      <c r="E1945" s="1">
        <v>20</v>
      </c>
      <c r="F1945" s="2" t="b">
        <f>AND(IF($B$1926='Бланк для заполнения'!C26,'Бланк для заполнения'!I26),IF($C$1926='Бланк для заполнения'!D26,'Бланк для заполнения'!I26))</f>
        <v>0</v>
      </c>
      <c r="G1945" s="2">
        <f>IF(F1945=TRUE,'Бланк для заполнения'!I26,0)</f>
        <v>0</v>
      </c>
      <c r="H1945" s="9"/>
    </row>
    <row r="1946" spans="2:8" ht="12.75" hidden="1" customHeight="1" x14ac:dyDescent="0.2">
      <c r="B1946" s="11"/>
      <c r="C1946" s="2"/>
      <c r="D1946" s="2"/>
      <c r="E1946" s="1">
        <v>21</v>
      </c>
      <c r="F1946" s="2" t="b">
        <f>AND(IF($B$1926='Бланк для заполнения'!C27,'Бланк для заполнения'!I27),IF($C$1926='Бланк для заполнения'!D27,'Бланк для заполнения'!I27))</f>
        <v>0</v>
      </c>
      <c r="G1946" s="2">
        <f>IF(F1946=TRUE,'Бланк для заполнения'!I27,0)</f>
        <v>0</v>
      </c>
      <c r="H1946" s="9"/>
    </row>
    <row r="1947" spans="2:8" ht="12.75" hidden="1" customHeight="1" x14ac:dyDescent="0.2">
      <c r="B1947" s="11"/>
      <c r="C1947" s="2"/>
      <c r="D1947" s="2"/>
      <c r="E1947" s="1">
        <v>22</v>
      </c>
      <c r="F1947" s="2" t="b">
        <f>AND(IF($B$1926='Бланк для заполнения'!C28,'Бланк для заполнения'!I28),IF($C$1926='Бланк для заполнения'!D28,'Бланк для заполнения'!I28))</f>
        <v>0</v>
      </c>
      <c r="G1947" s="2">
        <f>IF(F1947=TRUE,'Бланк для заполнения'!I28,0)</f>
        <v>0</v>
      </c>
      <c r="H1947" s="9"/>
    </row>
    <row r="1948" spans="2:8" ht="12.75" hidden="1" customHeight="1" x14ac:dyDescent="0.2">
      <c r="B1948" s="11"/>
      <c r="C1948" s="2"/>
      <c r="D1948" s="2"/>
      <c r="E1948" s="1">
        <v>23</v>
      </c>
      <c r="F1948" s="2" t="b">
        <f>AND(IF($B$1926='Бланк для заполнения'!C29,'Бланк для заполнения'!I29),IF($C$1926='Бланк для заполнения'!D29,'Бланк для заполнения'!I29))</f>
        <v>0</v>
      </c>
      <c r="G1948" s="2">
        <f>IF(F1948=TRUE,'Бланк для заполнения'!I29,0)</f>
        <v>0</v>
      </c>
      <c r="H1948" s="9"/>
    </row>
    <row r="1949" spans="2:8" ht="12.75" hidden="1" customHeight="1" x14ac:dyDescent="0.2">
      <c r="B1949" s="11"/>
      <c r="C1949" s="2"/>
      <c r="D1949" s="2"/>
      <c r="E1949" s="1">
        <v>24</v>
      </c>
      <c r="F1949" s="2" t="b">
        <f>AND(IF($B$1926='Бланк для заполнения'!C30,'Бланк для заполнения'!I30),IF($C$1926='Бланк для заполнения'!D30,'Бланк для заполнения'!I30))</f>
        <v>0</v>
      </c>
      <c r="G1949" s="2">
        <f>IF(F1949=TRUE,'Бланк для заполнения'!I30,0)</f>
        <v>0</v>
      </c>
      <c r="H1949" s="9"/>
    </row>
    <row r="1950" spans="2:8" ht="12.75" hidden="1" customHeight="1" x14ac:dyDescent="0.2">
      <c r="B1950" s="11"/>
      <c r="C1950" s="2"/>
      <c r="D1950" s="2"/>
      <c r="E1950" s="1">
        <v>25</v>
      </c>
      <c r="F1950" s="2" t="b">
        <f>AND(IF($B$1926='Бланк для заполнения'!C31,'Бланк для заполнения'!I31),IF($C$1926='Бланк для заполнения'!D31,'Бланк для заполнения'!I31))</f>
        <v>0</v>
      </c>
      <c r="G1950" s="2">
        <f>IF(F1950=TRUE,'Бланк для заполнения'!I31,0)</f>
        <v>0</v>
      </c>
      <c r="H1950" s="9"/>
    </row>
    <row r="1951" spans="2:8" ht="12.75" hidden="1" customHeight="1" x14ac:dyDescent="0.2">
      <c r="B1951" s="11"/>
      <c r="C1951" s="2"/>
      <c r="D1951" s="2"/>
      <c r="E1951" s="1">
        <v>26</v>
      </c>
      <c r="F1951" s="2" t="b">
        <f>AND(IF($B$1926='Бланк для заполнения'!C32,'Бланк для заполнения'!I32),IF($C$1926='Бланк для заполнения'!D32,'Бланк для заполнения'!I32))</f>
        <v>0</v>
      </c>
      <c r="G1951" s="2">
        <f>IF(F1951=TRUE,'Бланк для заполнения'!I32,0)</f>
        <v>0</v>
      </c>
      <c r="H1951" s="9"/>
    </row>
    <row r="1952" spans="2:8" ht="12.75" hidden="1" customHeight="1" x14ac:dyDescent="0.2">
      <c r="B1952" s="11"/>
      <c r="C1952" s="2"/>
      <c r="D1952" s="2"/>
      <c r="E1952" s="1">
        <v>27</v>
      </c>
      <c r="F1952" s="2" t="b">
        <f>AND(IF($B$1926='Бланк для заполнения'!C33,'Бланк для заполнения'!I33),IF($C$1926='Бланк для заполнения'!D33,'Бланк для заполнения'!I33))</f>
        <v>0</v>
      </c>
      <c r="G1952" s="2">
        <f>IF(F1952=TRUE,'Бланк для заполнения'!I33,0)</f>
        <v>0</v>
      </c>
      <c r="H1952" s="9"/>
    </row>
    <row r="1953" spans="2:8" ht="12.75" hidden="1" customHeight="1" x14ac:dyDescent="0.2">
      <c r="B1953" s="11"/>
      <c r="C1953" s="2"/>
      <c r="D1953" s="2"/>
      <c r="E1953" s="1">
        <v>28</v>
      </c>
      <c r="F1953" s="2" t="b">
        <f>AND(IF($B$1926='Бланк для заполнения'!C34,'Бланк для заполнения'!I34),IF($C$1926='Бланк для заполнения'!D34,'Бланк для заполнения'!I34))</f>
        <v>0</v>
      </c>
      <c r="G1953" s="2">
        <f>IF(F1953=TRUE,'Бланк для заполнения'!I34,0)</f>
        <v>0</v>
      </c>
      <c r="H1953" s="9"/>
    </row>
    <row r="1954" spans="2:8" ht="12.75" hidden="1" customHeight="1" x14ac:dyDescent="0.2">
      <c r="B1954" s="11"/>
      <c r="C1954" s="2"/>
      <c r="D1954" s="2"/>
      <c r="E1954" s="1">
        <v>29</v>
      </c>
      <c r="F1954" s="2" t="b">
        <f>AND(IF($B$1926='Бланк для заполнения'!C35,'Бланк для заполнения'!I35),IF($C$1926='Бланк для заполнения'!D35,'Бланк для заполнения'!I35))</f>
        <v>0</v>
      </c>
      <c r="G1954" s="2">
        <f>IF(F1954=TRUE,'Бланк для заполнения'!I35,0)</f>
        <v>0</v>
      </c>
      <c r="H1954" s="9"/>
    </row>
    <row r="1955" spans="2:8" ht="12.75" hidden="1" customHeight="1" thickBot="1" x14ac:dyDescent="0.25">
      <c r="B1955" s="11"/>
      <c r="C1955" s="2"/>
      <c r="D1955" s="2"/>
      <c r="E1955" s="1">
        <v>30</v>
      </c>
      <c r="F1955" s="2" t="b">
        <f>AND(IF($B$1926='Бланк для заполнения'!C36,'Бланк для заполнения'!I36),IF($C$1926='Бланк для заполнения'!D36,'Бланк для заполнения'!I36))</f>
        <v>0</v>
      </c>
      <c r="G1955" s="2">
        <f>IF(F1955=TRUE,'Бланк для заполнения'!I36,0)</f>
        <v>0</v>
      </c>
      <c r="H1955" s="9"/>
    </row>
    <row r="1956" spans="2:8" ht="12.75" customHeight="1" x14ac:dyDescent="0.2">
      <c r="B1956" s="48" t="s">
        <v>183</v>
      </c>
      <c r="C1956" s="42" t="s">
        <v>176</v>
      </c>
      <c r="D1956" s="42"/>
      <c r="E1956" s="1">
        <v>1</v>
      </c>
      <c r="F1956" s="2" t="b">
        <f>AND(IF($B$1956='Бланк для заполнения'!C7,'Бланк для заполнения'!I7),IF($C$1956='Бланк для заполнения'!D7,'Бланк для заполнения'!I7))</f>
        <v>0</v>
      </c>
      <c r="G1956" s="2">
        <f>IF(F1956=TRUE,'Бланк для заполнения'!I7,0)</f>
        <v>0</v>
      </c>
      <c r="H1956" s="49">
        <f>CEILING((CEILING((SUM(G1956:G1985)),2950)/6000),0.5)</f>
        <v>0</v>
      </c>
    </row>
    <row r="1957" spans="2:8" ht="12.75" hidden="1" customHeight="1" x14ac:dyDescent="0.2">
      <c r="B1957" s="11"/>
      <c r="C1957" s="2"/>
      <c r="D1957" s="2"/>
      <c r="E1957" s="1">
        <v>2</v>
      </c>
      <c r="F1957" s="2" t="b">
        <f>AND(IF($B$1956='Бланк для заполнения'!C8,'Бланк для заполнения'!I8),IF($C$1956='Бланк для заполнения'!D8,'Бланк для заполнения'!I8))</f>
        <v>0</v>
      </c>
      <c r="G1957" s="2">
        <f>IF(F1957=TRUE,'Бланк для заполнения'!I8,0)</f>
        <v>0</v>
      </c>
      <c r="H1957" s="9"/>
    </row>
    <row r="1958" spans="2:8" ht="12.75" hidden="1" customHeight="1" x14ac:dyDescent="0.2">
      <c r="B1958" s="11"/>
      <c r="C1958" s="2"/>
      <c r="D1958" s="2"/>
      <c r="E1958" s="1">
        <v>3</v>
      </c>
      <c r="F1958" s="2" t="b">
        <f>AND(IF($B$1956='Бланк для заполнения'!C9,'Бланк для заполнения'!I9),IF($C$1956='Бланк для заполнения'!D9,'Бланк для заполнения'!I9))</f>
        <v>0</v>
      </c>
      <c r="G1958" s="2">
        <f>IF(F1958=TRUE,'Бланк для заполнения'!I9,0)</f>
        <v>0</v>
      </c>
      <c r="H1958" s="9"/>
    </row>
    <row r="1959" spans="2:8" ht="12.75" hidden="1" customHeight="1" x14ac:dyDescent="0.2">
      <c r="B1959" s="11"/>
      <c r="C1959" s="2"/>
      <c r="D1959" s="2"/>
      <c r="E1959" s="1">
        <v>4</v>
      </c>
      <c r="F1959" s="2" t="b">
        <f>AND(IF($B$1956='Бланк для заполнения'!C10,'Бланк для заполнения'!I10),IF($C$1956='Бланк для заполнения'!D10,'Бланк для заполнения'!I10))</f>
        <v>0</v>
      </c>
      <c r="G1959" s="2">
        <f>IF(F1959=TRUE,'Бланк для заполнения'!I10,0)</f>
        <v>0</v>
      </c>
      <c r="H1959" s="9"/>
    </row>
    <row r="1960" spans="2:8" ht="12.75" hidden="1" customHeight="1" x14ac:dyDescent="0.2">
      <c r="B1960" s="11"/>
      <c r="C1960" s="2"/>
      <c r="D1960" s="2"/>
      <c r="E1960" s="1">
        <v>5</v>
      </c>
      <c r="F1960" s="2" t="b">
        <f>AND(IF($B$1956='Бланк для заполнения'!C11,'Бланк для заполнения'!I11),IF($C$1956='Бланк для заполнения'!D11,'Бланк для заполнения'!I11))</f>
        <v>0</v>
      </c>
      <c r="G1960" s="2">
        <f>IF(F1960=TRUE,'Бланк для заполнения'!I11,0)</f>
        <v>0</v>
      </c>
      <c r="H1960" s="9"/>
    </row>
    <row r="1961" spans="2:8" ht="12.75" hidden="1" customHeight="1" x14ac:dyDescent="0.2">
      <c r="B1961" s="11"/>
      <c r="C1961" s="2"/>
      <c r="D1961" s="2"/>
      <c r="E1961" s="1">
        <v>6</v>
      </c>
      <c r="F1961" s="2" t="b">
        <f>AND(IF($B$1956='Бланк для заполнения'!C12,'Бланк для заполнения'!I12),IF($C$1956='Бланк для заполнения'!D12,'Бланк для заполнения'!I12))</f>
        <v>0</v>
      </c>
      <c r="G1961" s="2">
        <f>IF(F1961=TRUE,'Бланк для заполнения'!I12,0)</f>
        <v>0</v>
      </c>
      <c r="H1961" s="9"/>
    </row>
    <row r="1962" spans="2:8" ht="12.75" hidden="1" customHeight="1" x14ac:dyDescent="0.2">
      <c r="B1962" s="11"/>
      <c r="C1962" s="2"/>
      <c r="D1962" s="2"/>
      <c r="E1962" s="1">
        <v>7</v>
      </c>
      <c r="F1962" s="2" t="b">
        <f>AND(IF($B$1956='Бланк для заполнения'!C13,'Бланк для заполнения'!I13),IF($C$1956='Бланк для заполнения'!D13,'Бланк для заполнения'!I13))</f>
        <v>0</v>
      </c>
      <c r="G1962" s="2">
        <f>IF(F1962=TRUE,'Бланк для заполнения'!I13,0)</f>
        <v>0</v>
      </c>
      <c r="H1962" s="9"/>
    </row>
    <row r="1963" spans="2:8" ht="12.75" hidden="1" customHeight="1" x14ac:dyDescent="0.2">
      <c r="B1963" s="11"/>
      <c r="C1963" s="2"/>
      <c r="D1963" s="2"/>
      <c r="E1963" s="1">
        <v>8</v>
      </c>
      <c r="F1963" s="2" t="b">
        <f>AND(IF($B$1956='Бланк для заполнения'!C14,'Бланк для заполнения'!I14),IF($C$1956='Бланк для заполнения'!D14,'Бланк для заполнения'!I14))</f>
        <v>0</v>
      </c>
      <c r="G1963" s="2">
        <f>IF(F1963=TRUE,'Бланк для заполнения'!I14,0)</f>
        <v>0</v>
      </c>
      <c r="H1963" s="9"/>
    </row>
    <row r="1964" spans="2:8" ht="12.75" hidden="1" customHeight="1" x14ac:dyDescent="0.2">
      <c r="B1964" s="11"/>
      <c r="C1964" s="2"/>
      <c r="D1964" s="2"/>
      <c r="E1964" s="1">
        <v>9</v>
      </c>
      <c r="F1964" s="2" t="b">
        <f>AND(IF($B$1956='Бланк для заполнения'!C15,'Бланк для заполнения'!I15),IF($C$1956='Бланк для заполнения'!D15,'Бланк для заполнения'!I15))</f>
        <v>0</v>
      </c>
      <c r="G1964" s="2">
        <f>IF(F1964=TRUE,'Бланк для заполнения'!I15,0)</f>
        <v>0</v>
      </c>
      <c r="H1964" s="9"/>
    </row>
    <row r="1965" spans="2:8" ht="12.75" hidden="1" customHeight="1" x14ac:dyDescent="0.2">
      <c r="B1965" s="11"/>
      <c r="C1965" s="2"/>
      <c r="D1965" s="2"/>
      <c r="E1965" s="1">
        <v>10</v>
      </c>
      <c r="F1965" s="2" t="b">
        <f>AND(IF($B$1956='Бланк для заполнения'!C16,'Бланк для заполнения'!I16),IF($C$1956='Бланк для заполнения'!D16,'Бланк для заполнения'!I16))</f>
        <v>0</v>
      </c>
      <c r="G1965" s="2">
        <f>IF(F1965=TRUE,'Бланк для заполнения'!I16,0)</f>
        <v>0</v>
      </c>
      <c r="H1965" s="9"/>
    </row>
    <row r="1966" spans="2:8" ht="12.75" hidden="1" customHeight="1" x14ac:dyDescent="0.2">
      <c r="B1966" s="11"/>
      <c r="C1966" s="2"/>
      <c r="D1966" s="2"/>
      <c r="E1966" s="1">
        <v>11</v>
      </c>
      <c r="F1966" s="2" t="b">
        <f>AND(IF($B$1956='Бланк для заполнения'!C17,'Бланк для заполнения'!I17),IF($C$1956='Бланк для заполнения'!D17,'Бланк для заполнения'!I17))</f>
        <v>0</v>
      </c>
      <c r="G1966" s="2">
        <f>IF(F1966=TRUE,'Бланк для заполнения'!I17,0)</f>
        <v>0</v>
      </c>
      <c r="H1966" s="9"/>
    </row>
    <row r="1967" spans="2:8" ht="12.75" hidden="1" customHeight="1" x14ac:dyDescent="0.2">
      <c r="B1967" s="11"/>
      <c r="C1967" s="2"/>
      <c r="D1967" s="2"/>
      <c r="E1967" s="1">
        <v>12</v>
      </c>
      <c r="F1967" s="2" t="b">
        <f>AND(IF($B$1956='Бланк для заполнения'!C18,'Бланк для заполнения'!I18),IF($C$1956='Бланк для заполнения'!D18,'Бланк для заполнения'!I18))</f>
        <v>0</v>
      </c>
      <c r="G1967" s="2">
        <f>IF(F1967=TRUE,'Бланк для заполнения'!I18,0)</f>
        <v>0</v>
      </c>
      <c r="H1967" s="9"/>
    </row>
    <row r="1968" spans="2:8" ht="12.75" hidden="1" customHeight="1" x14ac:dyDescent="0.2">
      <c r="B1968" s="11"/>
      <c r="C1968" s="2"/>
      <c r="D1968" s="2"/>
      <c r="E1968" s="1">
        <v>13</v>
      </c>
      <c r="F1968" s="2" t="b">
        <f>AND(IF($B$1956='Бланк для заполнения'!C19,'Бланк для заполнения'!I19),IF($C$1956='Бланк для заполнения'!D19,'Бланк для заполнения'!I19))</f>
        <v>0</v>
      </c>
      <c r="G1968" s="2">
        <f>IF(F1968=TRUE,'Бланк для заполнения'!I19,0)</f>
        <v>0</v>
      </c>
      <c r="H1968" s="9"/>
    </row>
    <row r="1969" spans="2:8" ht="12.75" hidden="1" customHeight="1" x14ac:dyDescent="0.2">
      <c r="B1969" s="11"/>
      <c r="C1969" s="2"/>
      <c r="D1969" s="2"/>
      <c r="E1969" s="1">
        <v>14</v>
      </c>
      <c r="F1969" s="2" t="b">
        <f>AND(IF($B$1956='Бланк для заполнения'!C20,'Бланк для заполнения'!I20),IF($C$1956='Бланк для заполнения'!D20,'Бланк для заполнения'!I20))</f>
        <v>0</v>
      </c>
      <c r="G1969" s="2">
        <f>IF(F1969=TRUE,'Бланк для заполнения'!I20,0)</f>
        <v>0</v>
      </c>
      <c r="H1969" s="9"/>
    </row>
    <row r="1970" spans="2:8" ht="12.75" hidden="1" customHeight="1" x14ac:dyDescent="0.2">
      <c r="B1970" s="11"/>
      <c r="C1970" s="2"/>
      <c r="D1970" s="2"/>
      <c r="E1970" s="1">
        <v>15</v>
      </c>
      <c r="F1970" s="2" t="b">
        <f>AND(IF($B$1956='Бланк для заполнения'!C21,'Бланк для заполнения'!I21),IF($C$1956='Бланк для заполнения'!D21,'Бланк для заполнения'!I21))</f>
        <v>0</v>
      </c>
      <c r="G1970" s="2">
        <f>IF(F1970=TRUE,'Бланк для заполнения'!I21,0)</f>
        <v>0</v>
      </c>
      <c r="H1970" s="9"/>
    </row>
    <row r="1971" spans="2:8" ht="12.75" hidden="1" customHeight="1" x14ac:dyDescent="0.2">
      <c r="B1971" s="11"/>
      <c r="C1971" s="2"/>
      <c r="D1971" s="2"/>
      <c r="E1971" s="1">
        <v>16</v>
      </c>
      <c r="F1971" s="2" t="b">
        <f>AND(IF($B$1956='Бланк для заполнения'!C22,'Бланк для заполнения'!I22),IF($C$1956='Бланк для заполнения'!D22,'Бланк для заполнения'!I22))</f>
        <v>0</v>
      </c>
      <c r="G1971" s="2">
        <f>IF(F1971=TRUE,'Бланк для заполнения'!I22,0)</f>
        <v>0</v>
      </c>
      <c r="H1971" s="9"/>
    </row>
    <row r="1972" spans="2:8" ht="12.75" hidden="1" customHeight="1" x14ac:dyDescent="0.2">
      <c r="B1972" s="11"/>
      <c r="C1972" s="2"/>
      <c r="D1972" s="2"/>
      <c r="E1972" s="1">
        <v>17</v>
      </c>
      <c r="F1972" s="2" t="b">
        <f>AND(IF($B$1956='Бланк для заполнения'!C23,'Бланк для заполнения'!I23),IF($C$1956='Бланк для заполнения'!D23,'Бланк для заполнения'!I23))</f>
        <v>0</v>
      </c>
      <c r="G1972" s="2">
        <f>IF(F1972=TRUE,'Бланк для заполнения'!I23,0)</f>
        <v>0</v>
      </c>
      <c r="H1972" s="9"/>
    </row>
    <row r="1973" spans="2:8" ht="12.75" hidden="1" customHeight="1" x14ac:dyDescent="0.2">
      <c r="B1973" s="11"/>
      <c r="C1973" s="2"/>
      <c r="D1973" s="2"/>
      <c r="E1973" s="1">
        <v>18</v>
      </c>
      <c r="F1973" s="2" t="b">
        <f>AND(IF($B$1956='Бланк для заполнения'!C24,'Бланк для заполнения'!I24),IF($C$1956='Бланк для заполнения'!D24,'Бланк для заполнения'!I24))</f>
        <v>0</v>
      </c>
      <c r="G1973" s="2">
        <f>IF(F1973=TRUE,'Бланк для заполнения'!I24,0)</f>
        <v>0</v>
      </c>
      <c r="H1973" s="9"/>
    </row>
    <row r="1974" spans="2:8" ht="12.75" hidden="1" customHeight="1" x14ac:dyDescent="0.2">
      <c r="B1974" s="11"/>
      <c r="C1974" s="2"/>
      <c r="D1974" s="2"/>
      <c r="E1974" s="1">
        <v>19</v>
      </c>
      <c r="F1974" s="2" t="b">
        <f>AND(IF($B$1956='Бланк для заполнения'!C25,'Бланк для заполнения'!I25),IF($C$1956='Бланк для заполнения'!D25,'Бланк для заполнения'!I25))</f>
        <v>0</v>
      </c>
      <c r="G1974" s="2">
        <f>IF(F1974=TRUE,'Бланк для заполнения'!I25,0)</f>
        <v>0</v>
      </c>
      <c r="H1974" s="9"/>
    </row>
    <row r="1975" spans="2:8" ht="12.75" hidden="1" customHeight="1" x14ac:dyDescent="0.2">
      <c r="B1975" s="11"/>
      <c r="C1975" s="2"/>
      <c r="D1975" s="2"/>
      <c r="E1975" s="1">
        <v>20</v>
      </c>
      <c r="F1975" s="2" t="b">
        <f>AND(IF($B$1956='Бланк для заполнения'!C26,'Бланк для заполнения'!I26),IF($C$1956='Бланк для заполнения'!D26,'Бланк для заполнения'!I26))</f>
        <v>0</v>
      </c>
      <c r="G1975" s="2">
        <f>IF(F1975=TRUE,'Бланк для заполнения'!I26,0)</f>
        <v>0</v>
      </c>
      <c r="H1975" s="9"/>
    </row>
    <row r="1976" spans="2:8" ht="12.75" hidden="1" customHeight="1" x14ac:dyDescent="0.2">
      <c r="B1976" s="11"/>
      <c r="C1976" s="2"/>
      <c r="D1976" s="2"/>
      <c r="E1976" s="1">
        <v>21</v>
      </c>
      <c r="F1976" s="2" t="b">
        <f>AND(IF($B$1956='Бланк для заполнения'!C27,'Бланк для заполнения'!I27),IF($C$1956='Бланк для заполнения'!D27,'Бланк для заполнения'!I27))</f>
        <v>0</v>
      </c>
      <c r="G1976" s="2">
        <f>IF(F1976=TRUE,'Бланк для заполнения'!I27,0)</f>
        <v>0</v>
      </c>
      <c r="H1976" s="9"/>
    </row>
    <row r="1977" spans="2:8" ht="12.75" hidden="1" customHeight="1" x14ac:dyDescent="0.2">
      <c r="B1977" s="11"/>
      <c r="C1977" s="2"/>
      <c r="D1977" s="2"/>
      <c r="E1977" s="1">
        <v>22</v>
      </c>
      <c r="F1977" s="2" t="b">
        <f>AND(IF($B$1956='Бланк для заполнения'!C28,'Бланк для заполнения'!I28),IF($C$1956='Бланк для заполнения'!D28,'Бланк для заполнения'!I28))</f>
        <v>0</v>
      </c>
      <c r="G1977" s="2">
        <f>IF(F1977=TRUE,'Бланк для заполнения'!I28,0)</f>
        <v>0</v>
      </c>
      <c r="H1977" s="9"/>
    </row>
    <row r="1978" spans="2:8" ht="12.75" hidden="1" customHeight="1" x14ac:dyDescent="0.2">
      <c r="B1978" s="11"/>
      <c r="C1978" s="2"/>
      <c r="D1978" s="2"/>
      <c r="E1978" s="1">
        <v>23</v>
      </c>
      <c r="F1978" s="2" t="b">
        <f>AND(IF($B$1956='Бланк для заполнения'!C29,'Бланк для заполнения'!I29),IF($C$1956='Бланк для заполнения'!D29,'Бланк для заполнения'!I29))</f>
        <v>0</v>
      </c>
      <c r="G1978" s="2">
        <f>IF(F1978=TRUE,'Бланк для заполнения'!I29,0)</f>
        <v>0</v>
      </c>
      <c r="H1978" s="9"/>
    </row>
    <row r="1979" spans="2:8" ht="12.75" hidden="1" customHeight="1" x14ac:dyDescent="0.2">
      <c r="B1979" s="11"/>
      <c r="C1979" s="2"/>
      <c r="D1979" s="2"/>
      <c r="E1979" s="1">
        <v>24</v>
      </c>
      <c r="F1979" s="2" t="b">
        <f>AND(IF($B$1956='Бланк для заполнения'!C30,'Бланк для заполнения'!I30),IF($C$1956='Бланк для заполнения'!D30,'Бланк для заполнения'!I30))</f>
        <v>0</v>
      </c>
      <c r="G1979" s="2">
        <f>IF(F1979=TRUE,'Бланк для заполнения'!I30,0)</f>
        <v>0</v>
      </c>
      <c r="H1979" s="9"/>
    </row>
    <row r="1980" spans="2:8" ht="12.75" hidden="1" customHeight="1" x14ac:dyDescent="0.2">
      <c r="B1980" s="11"/>
      <c r="C1980" s="2"/>
      <c r="D1980" s="2"/>
      <c r="E1980" s="1">
        <v>25</v>
      </c>
      <c r="F1980" s="2" t="b">
        <f>AND(IF($B$1956='Бланк для заполнения'!C31,'Бланк для заполнения'!I31),IF($C$1956='Бланк для заполнения'!D31,'Бланк для заполнения'!I31))</f>
        <v>0</v>
      </c>
      <c r="G1980" s="2">
        <f>IF(F1980=TRUE,'Бланк для заполнения'!I31,0)</f>
        <v>0</v>
      </c>
      <c r="H1980" s="9"/>
    </row>
    <row r="1981" spans="2:8" ht="12.75" hidden="1" customHeight="1" x14ac:dyDescent="0.2">
      <c r="B1981" s="11"/>
      <c r="C1981" s="2"/>
      <c r="D1981" s="2"/>
      <c r="E1981" s="1">
        <v>26</v>
      </c>
      <c r="F1981" s="2" t="b">
        <f>AND(IF($B$1956='Бланк для заполнения'!C32,'Бланк для заполнения'!I32),IF($C$1956='Бланк для заполнения'!D32,'Бланк для заполнения'!I32))</f>
        <v>0</v>
      </c>
      <c r="G1981" s="2">
        <f>IF(F1981=TRUE,'Бланк для заполнения'!I32,0)</f>
        <v>0</v>
      </c>
      <c r="H1981" s="9"/>
    </row>
    <row r="1982" spans="2:8" ht="12.75" hidden="1" customHeight="1" x14ac:dyDescent="0.2">
      <c r="B1982" s="11"/>
      <c r="C1982" s="2"/>
      <c r="D1982" s="2"/>
      <c r="E1982" s="1">
        <v>27</v>
      </c>
      <c r="F1982" s="2" t="b">
        <f>AND(IF($B$1956='Бланк для заполнения'!C33,'Бланк для заполнения'!I33),IF($C$1956='Бланк для заполнения'!D33,'Бланк для заполнения'!I33))</f>
        <v>0</v>
      </c>
      <c r="G1982" s="2">
        <f>IF(F1982=TRUE,'Бланк для заполнения'!I33,0)</f>
        <v>0</v>
      </c>
      <c r="H1982" s="9"/>
    </row>
    <row r="1983" spans="2:8" ht="12.75" hidden="1" customHeight="1" x14ac:dyDescent="0.2">
      <c r="B1983" s="11"/>
      <c r="C1983" s="2"/>
      <c r="D1983" s="2"/>
      <c r="E1983" s="1">
        <v>28</v>
      </c>
      <c r="F1983" s="2" t="b">
        <f>AND(IF($B$1956='Бланк для заполнения'!C34,'Бланк для заполнения'!I34),IF($C$1956='Бланк для заполнения'!D34,'Бланк для заполнения'!I34))</f>
        <v>0</v>
      </c>
      <c r="G1983" s="2">
        <f>IF(F1983=TRUE,'Бланк для заполнения'!I34,0)</f>
        <v>0</v>
      </c>
      <c r="H1983" s="9"/>
    </row>
    <row r="1984" spans="2:8" ht="12.75" hidden="1" customHeight="1" x14ac:dyDescent="0.2">
      <c r="B1984" s="11"/>
      <c r="C1984" s="2"/>
      <c r="D1984" s="2"/>
      <c r="E1984" s="1">
        <v>29</v>
      </c>
      <c r="F1984" s="2" t="b">
        <f>AND(IF($B$1956='Бланк для заполнения'!C35,'Бланк для заполнения'!I35),IF($C$1956='Бланк для заполнения'!D35,'Бланк для заполнения'!I35))</f>
        <v>0</v>
      </c>
      <c r="G1984" s="2">
        <f>IF(F1984=TRUE,'Бланк для заполнения'!I35,0)</f>
        <v>0</v>
      </c>
      <c r="H1984" s="9"/>
    </row>
    <row r="1985" spans="2:8" ht="12.75" hidden="1" customHeight="1" thickBot="1" x14ac:dyDescent="0.25">
      <c r="B1985" s="11"/>
      <c r="C1985" s="2"/>
      <c r="D1985" s="2"/>
      <c r="E1985" s="1">
        <v>30</v>
      </c>
      <c r="F1985" s="2" t="b">
        <f>AND(IF($B$1956='Бланк для заполнения'!C36,'Бланк для заполнения'!I36),IF($C$1956='Бланк для заполнения'!D36,'Бланк для заполнения'!I36))</f>
        <v>0</v>
      </c>
      <c r="G1985" s="2">
        <f>IF(F1985=TRUE,'Бланк для заполнения'!I36,0)</f>
        <v>0</v>
      </c>
      <c r="H1985" s="9"/>
    </row>
    <row r="1986" spans="2:8" ht="12.75" customHeight="1" x14ac:dyDescent="0.2">
      <c r="B1986" s="48" t="s">
        <v>183</v>
      </c>
      <c r="C1986" s="42" t="s">
        <v>177</v>
      </c>
      <c r="D1986" s="42"/>
      <c r="E1986" s="1">
        <v>1</v>
      </c>
      <c r="F1986" s="2" t="b">
        <f>AND(IF($B$1986='Бланк для заполнения'!C7,'Бланк для заполнения'!I7),IF($C$1986='Бланк для заполнения'!D7,'Бланк для заполнения'!I7))</f>
        <v>0</v>
      </c>
      <c r="G1986" s="2">
        <f>IF(F1986=TRUE,'Бланк для заполнения'!I7,0)</f>
        <v>0</v>
      </c>
      <c r="H1986" s="49">
        <f>CEILING((CEILING((SUM(G1986:G2015)),2950)/6000),0.5)</f>
        <v>0</v>
      </c>
    </row>
    <row r="1987" spans="2:8" ht="12.75" hidden="1" customHeight="1" x14ac:dyDescent="0.2">
      <c r="B1987" s="11"/>
      <c r="C1987" s="2"/>
      <c r="D1987" s="2"/>
      <c r="E1987" s="1">
        <v>2</v>
      </c>
      <c r="F1987" s="2" t="b">
        <f>AND(IF($B$1986='Бланк для заполнения'!C8,'Бланк для заполнения'!I8),IF($C$1986='Бланк для заполнения'!D8,'Бланк для заполнения'!I8))</f>
        <v>0</v>
      </c>
      <c r="G1987" s="2">
        <f>IF(F1987=TRUE,'Бланк для заполнения'!I8,0)</f>
        <v>0</v>
      </c>
      <c r="H1987" s="9"/>
    </row>
    <row r="1988" spans="2:8" ht="12.75" hidden="1" customHeight="1" x14ac:dyDescent="0.2">
      <c r="B1988" s="11"/>
      <c r="C1988" s="2"/>
      <c r="D1988" s="2"/>
      <c r="E1988" s="1">
        <v>3</v>
      </c>
      <c r="F1988" s="2" t="b">
        <f>AND(IF($B$1986='Бланк для заполнения'!C9,'Бланк для заполнения'!I9),IF($C$1986='Бланк для заполнения'!D9,'Бланк для заполнения'!I9))</f>
        <v>0</v>
      </c>
      <c r="G1988" s="2">
        <f>IF(F1988=TRUE,'Бланк для заполнения'!I9,0)</f>
        <v>0</v>
      </c>
      <c r="H1988" s="9"/>
    </row>
    <row r="1989" spans="2:8" ht="12.75" hidden="1" customHeight="1" x14ac:dyDescent="0.2">
      <c r="B1989" s="11"/>
      <c r="C1989" s="2"/>
      <c r="D1989" s="2"/>
      <c r="E1989" s="1">
        <v>4</v>
      </c>
      <c r="F1989" s="2" t="b">
        <f>AND(IF($B$1986='Бланк для заполнения'!C10,'Бланк для заполнения'!I10),IF($C$1986='Бланк для заполнения'!D10,'Бланк для заполнения'!I10))</f>
        <v>0</v>
      </c>
      <c r="G1989" s="2">
        <f>IF(F1989=TRUE,'Бланк для заполнения'!I10,0)</f>
        <v>0</v>
      </c>
      <c r="H1989" s="9"/>
    </row>
    <row r="1990" spans="2:8" ht="12.75" hidden="1" customHeight="1" x14ac:dyDescent="0.2">
      <c r="B1990" s="11"/>
      <c r="C1990" s="2"/>
      <c r="D1990" s="2"/>
      <c r="E1990" s="1">
        <v>5</v>
      </c>
      <c r="F1990" s="2" t="b">
        <f>AND(IF($B$1986='Бланк для заполнения'!C11,'Бланк для заполнения'!I11),IF($C$1986='Бланк для заполнения'!D11,'Бланк для заполнения'!I11))</f>
        <v>0</v>
      </c>
      <c r="G1990" s="2">
        <f>IF(F1990=TRUE,'Бланк для заполнения'!I11,0)</f>
        <v>0</v>
      </c>
      <c r="H1990" s="9"/>
    </row>
    <row r="1991" spans="2:8" ht="12.75" hidden="1" customHeight="1" x14ac:dyDescent="0.2">
      <c r="B1991" s="11"/>
      <c r="C1991" s="2"/>
      <c r="D1991" s="2"/>
      <c r="E1991" s="1">
        <v>6</v>
      </c>
      <c r="F1991" s="2" t="b">
        <f>AND(IF($B$1986='Бланк для заполнения'!C12,'Бланк для заполнения'!I12),IF($C$1986='Бланк для заполнения'!D12,'Бланк для заполнения'!I12))</f>
        <v>0</v>
      </c>
      <c r="G1991" s="2">
        <f>IF(F1991=TRUE,'Бланк для заполнения'!I12,0)</f>
        <v>0</v>
      </c>
      <c r="H1991" s="9"/>
    </row>
    <row r="1992" spans="2:8" ht="12.75" hidden="1" customHeight="1" x14ac:dyDescent="0.2">
      <c r="B1992" s="11"/>
      <c r="C1992" s="2"/>
      <c r="D1992" s="2"/>
      <c r="E1992" s="1">
        <v>7</v>
      </c>
      <c r="F1992" s="2" t="b">
        <f>AND(IF($B$1986='Бланк для заполнения'!C13,'Бланк для заполнения'!I13),IF($C$1986='Бланк для заполнения'!D13,'Бланк для заполнения'!I13))</f>
        <v>0</v>
      </c>
      <c r="G1992" s="2">
        <f>IF(F1992=TRUE,'Бланк для заполнения'!I13,0)</f>
        <v>0</v>
      </c>
      <c r="H1992" s="9"/>
    </row>
    <row r="1993" spans="2:8" ht="12.75" hidden="1" customHeight="1" x14ac:dyDescent="0.2">
      <c r="B1993" s="11"/>
      <c r="C1993" s="2"/>
      <c r="D1993" s="2"/>
      <c r="E1993" s="1">
        <v>8</v>
      </c>
      <c r="F1993" s="2" t="b">
        <f>AND(IF($B$1986='Бланк для заполнения'!C14,'Бланк для заполнения'!I14),IF($C$1986='Бланк для заполнения'!D14,'Бланк для заполнения'!I14))</f>
        <v>0</v>
      </c>
      <c r="G1993" s="2">
        <f>IF(F1993=TRUE,'Бланк для заполнения'!I14,0)</f>
        <v>0</v>
      </c>
      <c r="H1993" s="9"/>
    </row>
    <row r="1994" spans="2:8" ht="12.75" hidden="1" customHeight="1" x14ac:dyDescent="0.2">
      <c r="B1994" s="11"/>
      <c r="C1994" s="2"/>
      <c r="D1994" s="2"/>
      <c r="E1994" s="1">
        <v>9</v>
      </c>
      <c r="F1994" s="2" t="b">
        <f>AND(IF($B$1986='Бланк для заполнения'!C15,'Бланк для заполнения'!I15),IF($C$1986='Бланк для заполнения'!D15,'Бланк для заполнения'!I15))</f>
        <v>0</v>
      </c>
      <c r="G1994" s="2">
        <f>IF(F1994=TRUE,'Бланк для заполнения'!I15,0)</f>
        <v>0</v>
      </c>
      <c r="H1994" s="9"/>
    </row>
    <row r="1995" spans="2:8" ht="12.75" hidden="1" customHeight="1" x14ac:dyDescent="0.2">
      <c r="B1995" s="11"/>
      <c r="C1995" s="2"/>
      <c r="D1995" s="2"/>
      <c r="E1995" s="1">
        <v>10</v>
      </c>
      <c r="F1995" s="2" t="b">
        <f>AND(IF($B$1986='Бланк для заполнения'!C16,'Бланк для заполнения'!I16),IF($C$1986='Бланк для заполнения'!D16,'Бланк для заполнения'!I16))</f>
        <v>0</v>
      </c>
      <c r="G1995" s="2">
        <f>IF(F1995=TRUE,'Бланк для заполнения'!I16,0)</f>
        <v>0</v>
      </c>
      <c r="H1995" s="9"/>
    </row>
    <row r="1996" spans="2:8" ht="12.75" hidden="1" customHeight="1" x14ac:dyDescent="0.2">
      <c r="B1996" s="11"/>
      <c r="C1996" s="2"/>
      <c r="D1996" s="2"/>
      <c r="E1996" s="1">
        <v>11</v>
      </c>
      <c r="F1996" s="2" t="b">
        <f>AND(IF($B$1986='Бланк для заполнения'!C17,'Бланк для заполнения'!I17),IF($C$1986='Бланк для заполнения'!D17,'Бланк для заполнения'!I17))</f>
        <v>0</v>
      </c>
      <c r="G1996" s="2">
        <f>IF(F1996=TRUE,'Бланк для заполнения'!I17,0)</f>
        <v>0</v>
      </c>
      <c r="H1996" s="9"/>
    </row>
    <row r="1997" spans="2:8" ht="12.75" hidden="1" customHeight="1" x14ac:dyDescent="0.2">
      <c r="B1997" s="11"/>
      <c r="C1997" s="2"/>
      <c r="D1997" s="2"/>
      <c r="E1997" s="1">
        <v>12</v>
      </c>
      <c r="F1997" s="2" t="b">
        <f>AND(IF($B$1986='Бланк для заполнения'!C18,'Бланк для заполнения'!I18),IF($C$1986='Бланк для заполнения'!D18,'Бланк для заполнения'!I18))</f>
        <v>0</v>
      </c>
      <c r="G1997" s="2">
        <f>IF(F1997=TRUE,'Бланк для заполнения'!I18,0)</f>
        <v>0</v>
      </c>
      <c r="H1997" s="9"/>
    </row>
    <row r="1998" spans="2:8" ht="12.75" hidden="1" customHeight="1" x14ac:dyDescent="0.2">
      <c r="B1998" s="11"/>
      <c r="C1998" s="2"/>
      <c r="D1998" s="2"/>
      <c r="E1998" s="1">
        <v>13</v>
      </c>
      <c r="F1998" s="2" t="b">
        <f>AND(IF($B$1986='Бланк для заполнения'!C19,'Бланк для заполнения'!I19),IF($C$1986='Бланк для заполнения'!D19,'Бланк для заполнения'!I19))</f>
        <v>0</v>
      </c>
      <c r="G1998" s="2">
        <f>IF(F1998=TRUE,'Бланк для заполнения'!I19,0)</f>
        <v>0</v>
      </c>
      <c r="H1998" s="9"/>
    </row>
    <row r="1999" spans="2:8" ht="12.75" hidden="1" customHeight="1" x14ac:dyDescent="0.2">
      <c r="B1999" s="11"/>
      <c r="C1999" s="2"/>
      <c r="D1999" s="2"/>
      <c r="E1999" s="1">
        <v>14</v>
      </c>
      <c r="F1999" s="2" t="b">
        <f>AND(IF($B$1986='Бланк для заполнения'!C20,'Бланк для заполнения'!I20),IF($C$1986='Бланк для заполнения'!D20,'Бланк для заполнения'!I20))</f>
        <v>0</v>
      </c>
      <c r="G1999" s="2">
        <f>IF(F1999=TRUE,'Бланк для заполнения'!I20,0)</f>
        <v>0</v>
      </c>
      <c r="H1999" s="9"/>
    </row>
    <row r="2000" spans="2:8" ht="12.75" hidden="1" customHeight="1" x14ac:dyDescent="0.2">
      <c r="B2000" s="11"/>
      <c r="C2000" s="2"/>
      <c r="D2000" s="2"/>
      <c r="E2000" s="1">
        <v>15</v>
      </c>
      <c r="F2000" s="2" t="b">
        <f>AND(IF($B$1986='Бланк для заполнения'!C21,'Бланк для заполнения'!I21),IF($C$1986='Бланк для заполнения'!D21,'Бланк для заполнения'!I21))</f>
        <v>0</v>
      </c>
      <c r="G2000" s="2">
        <f>IF(F2000=TRUE,'Бланк для заполнения'!I21,0)</f>
        <v>0</v>
      </c>
      <c r="H2000" s="9"/>
    </row>
    <row r="2001" spans="2:8" ht="12.75" hidden="1" customHeight="1" x14ac:dyDescent="0.2">
      <c r="B2001" s="11"/>
      <c r="C2001" s="2"/>
      <c r="D2001" s="2"/>
      <c r="E2001" s="1">
        <v>16</v>
      </c>
      <c r="F2001" s="2" t="b">
        <f>AND(IF($B$1986='Бланк для заполнения'!C22,'Бланк для заполнения'!I22),IF($C$1986='Бланк для заполнения'!D22,'Бланк для заполнения'!I22))</f>
        <v>0</v>
      </c>
      <c r="G2001" s="2">
        <f>IF(F2001=TRUE,'Бланк для заполнения'!I22,0)</f>
        <v>0</v>
      </c>
      <c r="H2001" s="9"/>
    </row>
    <row r="2002" spans="2:8" ht="12.75" hidden="1" customHeight="1" x14ac:dyDescent="0.2">
      <c r="B2002" s="11"/>
      <c r="C2002" s="2"/>
      <c r="D2002" s="2"/>
      <c r="E2002" s="1">
        <v>17</v>
      </c>
      <c r="F2002" s="2" t="b">
        <f>AND(IF($B$1986='Бланк для заполнения'!C23,'Бланк для заполнения'!I23),IF($C$1986='Бланк для заполнения'!D23,'Бланк для заполнения'!I23))</f>
        <v>0</v>
      </c>
      <c r="G2002" s="2">
        <f>IF(F2002=TRUE,'Бланк для заполнения'!I23,0)</f>
        <v>0</v>
      </c>
      <c r="H2002" s="9"/>
    </row>
    <row r="2003" spans="2:8" ht="12.75" hidden="1" customHeight="1" x14ac:dyDescent="0.2">
      <c r="B2003" s="11"/>
      <c r="C2003" s="2"/>
      <c r="D2003" s="2"/>
      <c r="E2003" s="1">
        <v>18</v>
      </c>
      <c r="F2003" s="2" t="b">
        <f>AND(IF($B$1986='Бланк для заполнения'!C24,'Бланк для заполнения'!I24),IF($C$1986='Бланк для заполнения'!D24,'Бланк для заполнения'!I24))</f>
        <v>0</v>
      </c>
      <c r="G2003" s="2">
        <f>IF(F2003=TRUE,'Бланк для заполнения'!I24,0)</f>
        <v>0</v>
      </c>
      <c r="H2003" s="9"/>
    </row>
    <row r="2004" spans="2:8" ht="12.75" hidden="1" customHeight="1" x14ac:dyDescent="0.2">
      <c r="B2004" s="11"/>
      <c r="C2004" s="2"/>
      <c r="D2004" s="2"/>
      <c r="E2004" s="1">
        <v>19</v>
      </c>
      <c r="F2004" s="2" t="b">
        <f>AND(IF($B$1986='Бланк для заполнения'!C25,'Бланк для заполнения'!I25),IF($C$1986='Бланк для заполнения'!D25,'Бланк для заполнения'!I25))</f>
        <v>0</v>
      </c>
      <c r="G2004" s="2">
        <f>IF(F2004=TRUE,'Бланк для заполнения'!I25,0)</f>
        <v>0</v>
      </c>
      <c r="H2004" s="9"/>
    </row>
    <row r="2005" spans="2:8" ht="12.75" hidden="1" customHeight="1" x14ac:dyDescent="0.2">
      <c r="B2005" s="11"/>
      <c r="C2005" s="2"/>
      <c r="D2005" s="2"/>
      <c r="E2005" s="1">
        <v>20</v>
      </c>
      <c r="F2005" s="2" t="b">
        <f>AND(IF($B$1986='Бланк для заполнения'!C26,'Бланк для заполнения'!I26),IF($C$1986='Бланк для заполнения'!D26,'Бланк для заполнения'!I26))</f>
        <v>0</v>
      </c>
      <c r="G2005" s="2">
        <f>IF(F2005=TRUE,'Бланк для заполнения'!I26,0)</f>
        <v>0</v>
      </c>
      <c r="H2005" s="9"/>
    </row>
    <row r="2006" spans="2:8" ht="12.75" hidden="1" customHeight="1" x14ac:dyDescent="0.2">
      <c r="B2006" s="11"/>
      <c r="C2006" s="2"/>
      <c r="D2006" s="2"/>
      <c r="E2006" s="1">
        <v>21</v>
      </c>
      <c r="F2006" s="2" t="b">
        <f>AND(IF($B$1986='Бланк для заполнения'!C27,'Бланк для заполнения'!I27),IF($C$1986='Бланк для заполнения'!D27,'Бланк для заполнения'!I27))</f>
        <v>0</v>
      </c>
      <c r="G2006" s="2">
        <f>IF(F2006=TRUE,'Бланк для заполнения'!I27,0)</f>
        <v>0</v>
      </c>
      <c r="H2006" s="9"/>
    </row>
    <row r="2007" spans="2:8" ht="12.75" hidden="1" customHeight="1" x14ac:dyDescent="0.2">
      <c r="B2007" s="11"/>
      <c r="C2007" s="2"/>
      <c r="D2007" s="2"/>
      <c r="E2007" s="1">
        <v>22</v>
      </c>
      <c r="F2007" s="2" t="b">
        <f>AND(IF($B$1986='Бланк для заполнения'!C28,'Бланк для заполнения'!I28),IF($C$1986='Бланк для заполнения'!D28,'Бланк для заполнения'!I28))</f>
        <v>0</v>
      </c>
      <c r="G2007" s="2">
        <f>IF(F2007=TRUE,'Бланк для заполнения'!I28,0)</f>
        <v>0</v>
      </c>
      <c r="H2007" s="9"/>
    </row>
    <row r="2008" spans="2:8" ht="12.75" hidden="1" customHeight="1" x14ac:dyDescent="0.2">
      <c r="B2008" s="11"/>
      <c r="C2008" s="2"/>
      <c r="D2008" s="2"/>
      <c r="E2008" s="1">
        <v>23</v>
      </c>
      <c r="F2008" s="2" t="b">
        <f>AND(IF($B$1986='Бланк для заполнения'!C29,'Бланк для заполнения'!I29),IF($C$1986='Бланк для заполнения'!D29,'Бланк для заполнения'!I29))</f>
        <v>0</v>
      </c>
      <c r="G2008" s="2">
        <f>IF(F2008=TRUE,'Бланк для заполнения'!I29,0)</f>
        <v>0</v>
      </c>
      <c r="H2008" s="9"/>
    </row>
    <row r="2009" spans="2:8" ht="12.75" hidden="1" customHeight="1" x14ac:dyDescent="0.2">
      <c r="B2009" s="11"/>
      <c r="C2009" s="2"/>
      <c r="D2009" s="2"/>
      <c r="E2009" s="1">
        <v>24</v>
      </c>
      <c r="F2009" s="2" t="b">
        <f>AND(IF($B$1986='Бланк для заполнения'!C30,'Бланк для заполнения'!I30),IF($C$1986='Бланк для заполнения'!D30,'Бланк для заполнения'!I30))</f>
        <v>0</v>
      </c>
      <c r="G2009" s="2">
        <f>IF(F2009=TRUE,'Бланк для заполнения'!I30,0)</f>
        <v>0</v>
      </c>
      <c r="H2009" s="9"/>
    </row>
    <row r="2010" spans="2:8" ht="12.75" hidden="1" customHeight="1" x14ac:dyDescent="0.2">
      <c r="B2010" s="11"/>
      <c r="C2010" s="2"/>
      <c r="D2010" s="2"/>
      <c r="E2010" s="1">
        <v>25</v>
      </c>
      <c r="F2010" s="2" t="b">
        <f>AND(IF($B$1986='Бланк для заполнения'!C31,'Бланк для заполнения'!I31),IF($C$1986='Бланк для заполнения'!D31,'Бланк для заполнения'!I31))</f>
        <v>0</v>
      </c>
      <c r="G2010" s="2">
        <f>IF(F2010=TRUE,'Бланк для заполнения'!I31,0)</f>
        <v>0</v>
      </c>
      <c r="H2010" s="9"/>
    </row>
    <row r="2011" spans="2:8" ht="12.75" hidden="1" customHeight="1" x14ac:dyDescent="0.2">
      <c r="B2011" s="11"/>
      <c r="C2011" s="2"/>
      <c r="D2011" s="2"/>
      <c r="E2011" s="1">
        <v>26</v>
      </c>
      <c r="F2011" s="2" t="b">
        <f>AND(IF($B$1986='Бланк для заполнения'!C32,'Бланк для заполнения'!I32),IF($C$1986='Бланк для заполнения'!D32,'Бланк для заполнения'!I32))</f>
        <v>0</v>
      </c>
      <c r="G2011" s="2">
        <f>IF(F2011=TRUE,'Бланк для заполнения'!I32,0)</f>
        <v>0</v>
      </c>
      <c r="H2011" s="9"/>
    </row>
    <row r="2012" spans="2:8" ht="12.75" hidden="1" customHeight="1" x14ac:dyDescent="0.2">
      <c r="B2012" s="11"/>
      <c r="C2012" s="2"/>
      <c r="D2012" s="2"/>
      <c r="E2012" s="1">
        <v>27</v>
      </c>
      <c r="F2012" s="2" t="b">
        <f>AND(IF($B$1986='Бланк для заполнения'!C33,'Бланк для заполнения'!I33),IF($C$1986='Бланк для заполнения'!D33,'Бланк для заполнения'!I33))</f>
        <v>0</v>
      </c>
      <c r="G2012" s="2">
        <f>IF(F2012=TRUE,'Бланк для заполнения'!I33,0)</f>
        <v>0</v>
      </c>
      <c r="H2012" s="9"/>
    </row>
    <row r="2013" spans="2:8" ht="12.75" hidden="1" customHeight="1" x14ac:dyDescent="0.2">
      <c r="B2013" s="11"/>
      <c r="C2013" s="2"/>
      <c r="D2013" s="2"/>
      <c r="E2013" s="1">
        <v>28</v>
      </c>
      <c r="F2013" s="2" t="b">
        <f>AND(IF($B$1986='Бланк для заполнения'!C34,'Бланк для заполнения'!I34),IF($C$1986='Бланк для заполнения'!D34,'Бланк для заполнения'!I34))</f>
        <v>0</v>
      </c>
      <c r="G2013" s="2">
        <f>IF(F2013=TRUE,'Бланк для заполнения'!I34,0)</f>
        <v>0</v>
      </c>
      <c r="H2013" s="9"/>
    </row>
    <row r="2014" spans="2:8" ht="12.75" hidden="1" customHeight="1" x14ac:dyDescent="0.2">
      <c r="B2014" s="11"/>
      <c r="C2014" s="2"/>
      <c r="D2014" s="2"/>
      <c r="E2014" s="1">
        <v>29</v>
      </c>
      <c r="F2014" s="2" t="b">
        <f>AND(IF($B$1986='Бланк для заполнения'!C35,'Бланк для заполнения'!I35),IF($C$1986='Бланк для заполнения'!D35,'Бланк для заполнения'!I35))</f>
        <v>0</v>
      </c>
      <c r="G2014" s="2">
        <f>IF(F2014=TRUE,'Бланк для заполнения'!I35,0)</f>
        <v>0</v>
      </c>
      <c r="H2014" s="9"/>
    </row>
    <row r="2015" spans="2:8" ht="12.75" hidden="1" customHeight="1" thickBot="1" x14ac:dyDescent="0.25">
      <c r="B2015" s="11"/>
      <c r="C2015" s="2"/>
      <c r="D2015" s="2"/>
      <c r="E2015" s="1">
        <v>30</v>
      </c>
      <c r="F2015" s="2" t="b">
        <f>AND(IF($B$1986='Бланк для заполнения'!C36,'Бланк для заполнения'!I36),IF($C$1986='Бланк для заполнения'!D36,'Бланк для заполнения'!I36))</f>
        <v>0</v>
      </c>
      <c r="G2015" s="2">
        <f>IF(F2015=TRUE,'Бланк для заполнения'!I36,0)</f>
        <v>0</v>
      </c>
      <c r="H2015" s="9"/>
    </row>
    <row r="2016" spans="2:8" ht="12.75" customHeight="1" x14ac:dyDescent="0.2">
      <c r="B2016" s="48" t="s">
        <v>183</v>
      </c>
      <c r="C2016" s="42" t="s">
        <v>178</v>
      </c>
      <c r="D2016" s="42"/>
      <c r="E2016" s="1">
        <v>1</v>
      </c>
      <c r="F2016" s="2" t="b">
        <f>AND(IF($B$2016='Бланк для заполнения'!C7,'Бланк для заполнения'!I7),IF($C$2016='Бланк для заполнения'!D7,'Бланк для заполнения'!I7))</f>
        <v>0</v>
      </c>
      <c r="G2016" s="2">
        <f>IF(F2016=TRUE,'Бланк для заполнения'!I7,0)</f>
        <v>0</v>
      </c>
      <c r="H2016" s="49">
        <f>CEILING((CEILING((SUM(G2016:G2045)),2950)/6000),0.5)</f>
        <v>0</v>
      </c>
    </row>
    <row r="2017" spans="2:8" ht="12.75" hidden="1" customHeight="1" x14ac:dyDescent="0.2">
      <c r="B2017" s="11"/>
      <c r="C2017" s="2"/>
      <c r="D2017" s="2"/>
      <c r="E2017" s="1">
        <v>2</v>
      </c>
      <c r="F2017" s="2" t="b">
        <f>AND(IF($B$2016='Бланк для заполнения'!C8,'Бланк для заполнения'!I8),IF($C$2016='Бланк для заполнения'!D8,'Бланк для заполнения'!I8))</f>
        <v>0</v>
      </c>
      <c r="G2017" s="2">
        <f>IF(F2017=TRUE,'Бланк для заполнения'!I8,0)</f>
        <v>0</v>
      </c>
      <c r="H2017" s="9"/>
    </row>
    <row r="2018" spans="2:8" ht="12.75" hidden="1" customHeight="1" x14ac:dyDescent="0.2">
      <c r="B2018" s="11"/>
      <c r="C2018" s="2"/>
      <c r="D2018" s="2"/>
      <c r="E2018" s="1">
        <v>3</v>
      </c>
      <c r="F2018" s="2" t="b">
        <f>AND(IF($B$2016='Бланк для заполнения'!C9,'Бланк для заполнения'!I9),IF($C$2016='Бланк для заполнения'!D9,'Бланк для заполнения'!I9))</f>
        <v>0</v>
      </c>
      <c r="G2018" s="2">
        <f>IF(F2018=TRUE,'Бланк для заполнения'!I9,0)</f>
        <v>0</v>
      </c>
      <c r="H2018" s="9"/>
    </row>
    <row r="2019" spans="2:8" ht="12.75" hidden="1" customHeight="1" x14ac:dyDescent="0.2">
      <c r="B2019" s="11"/>
      <c r="C2019" s="2"/>
      <c r="D2019" s="2"/>
      <c r="E2019" s="1">
        <v>4</v>
      </c>
      <c r="F2019" s="2" t="b">
        <f>AND(IF($B$2016='Бланк для заполнения'!C10,'Бланк для заполнения'!I10),IF($C$2016='Бланк для заполнения'!D10,'Бланк для заполнения'!I10))</f>
        <v>0</v>
      </c>
      <c r="G2019" s="2">
        <f>IF(F2019=TRUE,'Бланк для заполнения'!I10,0)</f>
        <v>0</v>
      </c>
      <c r="H2019" s="9"/>
    </row>
    <row r="2020" spans="2:8" ht="12.75" hidden="1" customHeight="1" x14ac:dyDescent="0.2">
      <c r="B2020" s="11"/>
      <c r="C2020" s="2"/>
      <c r="D2020" s="2"/>
      <c r="E2020" s="1">
        <v>5</v>
      </c>
      <c r="F2020" s="2" t="b">
        <f>AND(IF($B$2016='Бланк для заполнения'!C11,'Бланк для заполнения'!I11),IF($C$2016='Бланк для заполнения'!D11,'Бланк для заполнения'!I11))</f>
        <v>0</v>
      </c>
      <c r="G2020" s="2">
        <f>IF(F2020=TRUE,'Бланк для заполнения'!I11,0)</f>
        <v>0</v>
      </c>
      <c r="H2020" s="9"/>
    </row>
    <row r="2021" spans="2:8" ht="12.75" hidden="1" customHeight="1" x14ac:dyDescent="0.2">
      <c r="B2021" s="11"/>
      <c r="C2021" s="2"/>
      <c r="D2021" s="2"/>
      <c r="E2021" s="1">
        <v>6</v>
      </c>
      <c r="F2021" s="2" t="b">
        <f>AND(IF($B$2016='Бланк для заполнения'!C12,'Бланк для заполнения'!I12),IF($C$2016='Бланк для заполнения'!D12,'Бланк для заполнения'!I12))</f>
        <v>0</v>
      </c>
      <c r="G2021" s="2">
        <f>IF(F2021=TRUE,'Бланк для заполнения'!I12,0)</f>
        <v>0</v>
      </c>
      <c r="H2021" s="9"/>
    </row>
    <row r="2022" spans="2:8" ht="12.75" hidden="1" customHeight="1" x14ac:dyDescent="0.2">
      <c r="B2022" s="11"/>
      <c r="C2022" s="2"/>
      <c r="D2022" s="2"/>
      <c r="E2022" s="1">
        <v>7</v>
      </c>
      <c r="F2022" s="2" t="b">
        <f>AND(IF($B$2016='Бланк для заполнения'!C13,'Бланк для заполнения'!I13),IF($C$2016='Бланк для заполнения'!D13,'Бланк для заполнения'!I13))</f>
        <v>0</v>
      </c>
      <c r="G2022" s="2">
        <f>IF(F2022=TRUE,'Бланк для заполнения'!I13,0)</f>
        <v>0</v>
      </c>
      <c r="H2022" s="9"/>
    </row>
    <row r="2023" spans="2:8" ht="12.75" hidden="1" customHeight="1" x14ac:dyDescent="0.2">
      <c r="B2023" s="11"/>
      <c r="C2023" s="2"/>
      <c r="D2023" s="2"/>
      <c r="E2023" s="1">
        <v>8</v>
      </c>
      <c r="F2023" s="2" t="b">
        <f>AND(IF($B$2016='Бланк для заполнения'!C14,'Бланк для заполнения'!I14),IF($C$2016='Бланк для заполнения'!D14,'Бланк для заполнения'!I14))</f>
        <v>0</v>
      </c>
      <c r="G2023" s="2">
        <f>IF(F2023=TRUE,'Бланк для заполнения'!I14,0)</f>
        <v>0</v>
      </c>
      <c r="H2023" s="9"/>
    </row>
    <row r="2024" spans="2:8" ht="12.75" hidden="1" customHeight="1" x14ac:dyDescent="0.2">
      <c r="B2024" s="11"/>
      <c r="C2024" s="2"/>
      <c r="D2024" s="2"/>
      <c r="E2024" s="1">
        <v>9</v>
      </c>
      <c r="F2024" s="2" t="b">
        <f>AND(IF($B$2016='Бланк для заполнения'!C15,'Бланк для заполнения'!I15),IF($C$2016='Бланк для заполнения'!D15,'Бланк для заполнения'!I15))</f>
        <v>0</v>
      </c>
      <c r="G2024" s="2">
        <f>IF(F2024=TRUE,'Бланк для заполнения'!I15,0)</f>
        <v>0</v>
      </c>
      <c r="H2024" s="9"/>
    </row>
    <row r="2025" spans="2:8" ht="12.75" hidden="1" customHeight="1" x14ac:dyDescent="0.2">
      <c r="B2025" s="11"/>
      <c r="C2025" s="2"/>
      <c r="D2025" s="2"/>
      <c r="E2025" s="1">
        <v>10</v>
      </c>
      <c r="F2025" s="2" t="b">
        <f>AND(IF($B$2016='Бланк для заполнения'!C16,'Бланк для заполнения'!I16),IF($C$2016='Бланк для заполнения'!D16,'Бланк для заполнения'!I16))</f>
        <v>0</v>
      </c>
      <c r="G2025" s="2">
        <f>IF(F2025=TRUE,'Бланк для заполнения'!I16,0)</f>
        <v>0</v>
      </c>
      <c r="H2025" s="9"/>
    </row>
    <row r="2026" spans="2:8" ht="12.75" hidden="1" customHeight="1" x14ac:dyDescent="0.2">
      <c r="B2026" s="11"/>
      <c r="C2026" s="2"/>
      <c r="D2026" s="2"/>
      <c r="E2026" s="1">
        <v>11</v>
      </c>
      <c r="F2026" s="2" t="b">
        <f>AND(IF($B$2016='Бланк для заполнения'!C17,'Бланк для заполнения'!I17),IF($C$2016='Бланк для заполнения'!D17,'Бланк для заполнения'!I17))</f>
        <v>0</v>
      </c>
      <c r="G2026" s="2">
        <f>IF(F2026=TRUE,'Бланк для заполнения'!I17,0)</f>
        <v>0</v>
      </c>
      <c r="H2026" s="9"/>
    </row>
    <row r="2027" spans="2:8" ht="12.75" hidden="1" customHeight="1" x14ac:dyDescent="0.2">
      <c r="B2027" s="11"/>
      <c r="C2027" s="2"/>
      <c r="D2027" s="2"/>
      <c r="E2027" s="1">
        <v>12</v>
      </c>
      <c r="F2027" s="2" t="b">
        <f>AND(IF($B$2016='Бланк для заполнения'!C18,'Бланк для заполнения'!I18),IF($C$2016='Бланк для заполнения'!D18,'Бланк для заполнения'!I18))</f>
        <v>0</v>
      </c>
      <c r="G2027" s="2">
        <f>IF(F2027=TRUE,'Бланк для заполнения'!I18,0)</f>
        <v>0</v>
      </c>
      <c r="H2027" s="9"/>
    </row>
    <row r="2028" spans="2:8" ht="12.75" hidden="1" customHeight="1" x14ac:dyDescent="0.2">
      <c r="B2028" s="11"/>
      <c r="C2028" s="2"/>
      <c r="D2028" s="2"/>
      <c r="E2028" s="1">
        <v>13</v>
      </c>
      <c r="F2028" s="2" t="b">
        <f>AND(IF($B$2016='Бланк для заполнения'!C19,'Бланк для заполнения'!I19),IF($C$2016='Бланк для заполнения'!D19,'Бланк для заполнения'!I19))</f>
        <v>0</v>
      </c>
      <c r="G2028" s="2">
        <f>IF(F2028=TRUE,'Бланк для заполнения'!I19,0)</f>
        <v>0</v>
      </c>
      <c r="H2028" s="9"/>
    </row>
    <row r="2029" spans="2:8" ht="12.75" hidden="1" customHeight="1" x14ac:dyDescent="0.2">
      <c r="B2029" s="11"/>
      <c r="C2029" s="2"/>
      <c r="D2029" s="2"/>
      <c r="E2029" s="1">
        <v>14</v>
      </c>
      <c r="F2029" s="2" t="b">
        <f>AND(IF($B$2016='Бланк для заполнения'!C20,'Бланк для заполнения'!I20),IF($C$2016='Бланк для заполнения'!D20,'Бланк для заполнения'!I20))</f>
        <v>0</v>
      </c>
      <c r="G2029" s="2">
        <f>IF(F2029=TRUE,'Бланк для заполнения'!I20,0)</f>
        <v>0</v>
      </c>
      <c r="H2029" s="9"/>
    </row>
    <row r="2030" spans="2:8" ht="12.75" hidden="1" customHeight="1" x14ac:dyDescent="0.2">
      <c r="B2030" s="11"/>
      <c r="C2030" s="2"/>
      <c r="D2030" s="2"/>
      <c r="E2030" s="1">
        <v>15</v>
      </c>
      <c r="F2030" s="2" t="b">
        <f>AND(IF($B$2016='Бланк для заполнения'!C21,'Бланк для заполнения'!I21),IF($C$2016='Бланк для заполнения'!D21,'Бланк для заполнения'!I21))</f>
        <v>0</v>
      </c>
      <c r="G2030" s="2">
        <f>IF(F2030=TRUE,'Бланк для заполнения'!I21,0)</f>
        <v>0</v>
      </c>
      <c r="H2030" s="9"/>
    </row>
    <row r="2031" spans="2:8" ht="12.75" hidden="1" customHeight="1" x14ac:dyDescent="0.2">
      <c r="B2031" s="11"/>
      <c r="C2031" s="2"/>
      <c r="D2031" s="2"/>
      <c r="E2031" s="1">
        <v>16</v>
      </c>
      <c r="F2031" s="2" t="b">
        <f>AND(IF($B$2016='Бланк для заполнения'!C22,'Бланк для заполнения'!I22),IF($C$2016='Бланк для заполнения'!D22,'Бланк для заполнения'!I22))</f>
        <v>0</v>
      </c>
      <c r="G2031" s="2">
        <f>IF(F2031=TRUE,'Бланк для заполнения'!I22,0)</f>
        <v>0</v>
      </c>
      <c r="H2031" s="9"/>
    </row>
    <row r="2032" spans="2:8" ht="12.75" hidden="1" customHeight="1" x14ac:dyDescent="0.2">
      <c r="B2032" s="11"/>
      <c r="C2032" s="2"/>
      <c r="D2032" s="2"/>
      <c r="E2032" s="1">
        <v>17</v>
      </c>
      <c r="F2032" s="2" t="b">
        <f>AND(IF($B$2016='Бланк для заполнения'!C23,'Бланк для заполнения'!I23),IF($C$2016='Бланк для заполнения'!D23,'Бланк для заполнения'!I23))</f>
        <v>0</v>
      </c>
      <c r="G2032" s="2">
        <f>IF(F2032=TRUE,'Бланк для заполнения'!I23,0)</f>
        <v>0</v>
      </c>
      <c r="H2032" s="9"/>
    </row>
    <row r="2033" spans="2:8" ht="12.75" hidden="1" customHeight="1" x14ac:dyDescent="0.2">
      <c r="B2033" s="11"/>
      <c r="C2033" s="2"/>
      <c r="D2033" s="2"/>
      <c r="E2033" s="1">
        <v>18</v>
      </c>
      <c r="F2033" s="2" t="b">
        <f>AND(IF($B$2016='Бланк для заполнения'!C24,'Бланк для заполнения'!I24),IF($C$2016='Бланк для заполнения'!D24,'Бланк для заполнения'!I24))</f>
        <v>0</v>
      </c>
      <c r="G2033" s="2">
        <f>IF(F2033=TRUE,'Бланк для заполнения'!I24,0)</f>
        <v>0</v>
      </c>
      <c r="H2033" s="9"/>
    </row>
    <row r="2034" spans="2:8" ht="12.75" hidden="1" customHeight="1" x14ac:dyDescent="0.2">
      <c r="B2034" s="11"/>
      <c r="C2034" s="2"/>
      <c r="D2034" s="2"/>
      <c r="E2034" s="1">
        <v>19</v>
      </c>
      <c r="F2034" s="2" t="b">
        <f>AND(IF($B$2016='Бланк для заполнения'!C25,'Бланк для заполнения'!I25),IF($C$2016='Бланк для заполнения'!D25,'Бланк для заполнения'!I25))</f>
        <v>0</v>
      </c>
      <c r="G2034" s="2">
        <f>IF(F2034=TRUE,'Бланк для заполнения'!I25,0)</f>
        <v>0</v>
      </c>
      <c r="H2034" s="9"/>
    </row>
    <row r="2035" spans="2:8" ht="12.75" hidden="1" customHeight="1" x14ac:dyDescent="0.2">
      <c r="B2035" s="11"/>
      <c r="C2035" s="2"/>
      <c r="D2035" s="2"/>
      <c r="E2035" s="1">
        <v>20</v>
      </c>
      <c r="F2035" s="2" t="b">
        <f>AND(IF($B$2016='Бланк для заполнения'!C26,'Бланк для заполнения'!I26),IF($C$2016='Бланк для заполнения'!D26,'Бланк для заполнения'!I26))</f>
        <v>0</v>
      </c>
      <c r="G2035" s="2">
        <f>IF(F2035=TRUE,'Бланк для заполнения'!I26,0)</f>
        <v>0</v>
      </c>
      <c r="H2035" s="9"/>
    </row>
    <row r="2036" spans="2:8" ht="12.75" hidden="1" customHeight="1" x14ac:dyDescent="0.2">
      <c r="B2036" s="11"/>
      <c r="C2036" s="2"/>
      <c r="D2036" s="2"/>
      <c r="E2036" s="1">
        <v>21</v>
      </c>
      <c r="F2036" s="2" t="b">
        <f>AND(IF($B$2016='Бланк для заполнения'!C27,'Бланк для заполнения'!I27),IF($C$2016='Бланк для заполнения'!D27,'Бланк для заполнения'!I27))</f>
        <v>0</v>
      </c>
      <c r="G2036" s="2">
        <f>IF(F2036=TRUE,'Бланк для заполнения'!I27,0)</f>
        <v>0</v>
      </c>
      <c r="H2036" s="9"/>
    </row>
    <row r="2037" spans="2:8" ht="12.75" hidden="1" customHeight="1" x14ac:dyDescent="0.2">
      <c r="B2037" s="11"/>
      <c r="C2037" s="2"/>
      <c r="D2037" s="2"/>
      <c r="E2037" s="1">
        <v>22</v>
      </c>
      <c r="F2037" s="2" t="b">
        <f>AND(IF($B$2016='Бланк для заполнения'!C28,'Бланк для заполнения'!I28),IF($C$2016='Бланк для заполнения'!D28,'Бланк для заполнения'!I28))</f>
        <v>0</v>
      </c>
      <c r="G2037" s="2">
        <f>IF(F2037=TRUE,'Бланк для заполнения'!I28,0)</f>
        <v>0</v>
      </c>
      <c r="H2037" s="9"/>
    </row>
    <row r="2038" spans="2:8" ht="12.75" hidden="1" customHeight="1" x14ac:dyDescent="0.2">
      <c r="B2038" s="11"/>
      <c r="C2038" s="2"/>
      <c r="D2038" s="2"/>
      <c r="E2038" s="1">
        <v>23</v>
      </c>
      <c r="F2038" s="2" t="b">
        <f>AND(IF($B$2016='Бланк для заполнения'!C29,'Бланк для заполнения'!I29),IF($C$2016='Бланк для заполнения'!D29,'Бланк для заполнения'!I29))</f>
        <v>0</v>
      </c>
      <c r="G2038" s="2">
        <f>IF(F2038=TRUE,'Бланк для заполнения'!I29,0)</f>
        <v>0</v>
      </c>
      <c r="H2038" s="9"/>
    </row>
    <row r="2039" spans="2:8" ht="12.75" hidden="1" customHeight="1" x14ac:dyDescent="0.2">
      <c r="B2039" s="11"/>
      <c r="C2039" s="2"/>
      <c r="D2039" s="2"/>
      <c r="E2039" s="1">
        <v>24</v>
      </c>
      <c r="F2039" s="2" t="b">
        <f>AND(IF($B$2016='Бланк для заполнения'!C30,'Бланк для заполнения'!I30),IF($C$2016='Бланк для заполнения'!D30,'Бланк для заполнения'!I30))</f>
        <v>0</v>
      </c>
      <c r="G2039" s="2">
        <f>IF(F2039=TRUE,'Бланк для заполнения'!I30,0)</f>
        <v>0</v>
      </c>
      <c r="H2039" s="9"/>
    </row>
    <row r="2040" spans="2:8" ht="12.75" hidden="1" customHeight="1" x14ac:dyDescent="0.2">
      <c r="B2040" s="11"/>
      <c r="C2040" s="2"/>
      <c r="D2040" s="2"/>
      <c r="E2040" s="1">
        <v>25</v>
      </c>
      <c r="F2040" s="2" t="b">
        <f>AND(IF($B$2016='Бланк для заполнения'!C31,'Бланк для заполнения'!I31),IF($C$2016='Бланк для заполнения'!D31,'Бланк для заполнения'!I31))</f>
        <v>0</v>
      </c>
      <c r="G2040" s="2">
        <f>IF(F2040=TRUE,'Бланк для заполнения'!I31,0)</f>
        <v>0</v>
      </c>
      <c r="H2040" s="9"/>
    </row>
    <row r="2041" spans="2:8" ht="12.75" hidden="1" customHeight="1" x14ac:dyDescent="0.2">
      <c r="B2041" s="11"/>
      <c r="C2041" s="2"/>
      <c r="D2041" s="2"/>
      <c r="E2041" s="1">
        <v>26</v>
      </c>
      <c r="F2041" s="2" t="b">
        <f>AND(IF($B$2016='Бланк для заполнения'!C32,'Бланк для заполнения'!I32),IF($C$2016='Бланк для заполнения'!D32,'Бланк для заполнения'!I32))</f>
        <v>0</v>
      </c>
      <c r="G2041" s="2">
        <f>IF(F2041=TRUE,'Бланк для заполнения'!I32,0)</f>
        <v>0</v>
      </c>
      <c r="H2041" s="9"/>
    </row>
    <row r="2042" spans="2:8" ht="12.75" hidden="1" customHeight="1" x14ac:dyDescent="0.2">
      <c r="B2042" s="11"/>
      <c r="C2042" s="2"/>
      <c r="D2042" s="2"/>
      <c r="E2042" s="1">
        <v>27</v>
      </c>
      <c r="F2042" s="2" t="b">
        <f>AND(IF($B$2016='Бланк для заполнения'!C33,'Бланк для заполнения'!I33),IF($C$2016='Бланк для заполнения'!D33,'Бланк для заполнения'!I33))</f>
        <v>0</v>
      </c>
      <c r="G2042" s="2">
        <f>IF(F2042=TRUE,'Бланк для заполнения'!I33,0)</f>
        <v>0</v>
      </c>
      <c r="H2042" s="9"/>
    </row>
    <row r="2043" spans="2:8" ht="12.75" hidden="1" customHeight="1" x14ac:dyDescent="0.2">
      <c r="B2043" s="11"/>
      <c r="C2043" s="2"/>
      <c r="D2043" s="2"/>
      <c r="E2043" s="1">
        <v>28</v>
      </c>
      <c r="F2043" s="2" t="b">
        <f>AND(IF($B$2016='Бланк для заполнения'!C34,'Бланк для заполнения'!I34),IF($C$2016='Бланк для заполнения'!D34,'Бланк для заполнения'!I34))</f>
        <v>0</v>
      </c>
      <c r="G2043" s="2">
        <f>IF(F2043=TRUE,'Бланк для заполнения'!I34,0)</f>
        <v>0</v>
      </c>
      <c r="H2043" s="9"/>
    </row>
    <row r="2044" spans="2:8" ht="12.75" hidden="1" customHeight="1" x14ac:dyDescent="0.2">
      <c r="B2044" s="11"/>
      <c r="C2044" s="2"/>
      <c r="D2044" s="2"/>
      <c r="E2044" s="1">
        <v>29</v>
      </c>
      <c r="F2044" s="2" t="b">
        <f>AND(IF($B$2016='Бланк для заполнения'!C35,'Бланк для заполнения'!I35),IF($C$2016='Бланк для заполнения'!D35,'Бланк для заполнения'!I35))</f>
        <v>0</v>
      </c>
      <c r="G2044" s="2">
        <f>IF(F2044=TRUE,'Бланк для заполнения'!I35,0)</f>
        <v>0</v>
      </c>
      <c r="H2044" s="9"/>
    </row>
    <row r="2045" spans="2:8" ht="12.75" hidden="1" customHeight="1" thickBot="1" x14ac:dyDescent="0.25">
      <c r="B2045" s="11"/>
      <c r="C2045" s="2"/>
      <c r="D2045" s="2"/>
      <c r="E2045" s="1">
        <v>30</v>
      </c>
      <c r="F2045" s="2" t="b">
        <f>AND(IF($B$2016='Бланк для заполнения'!C36,'Бланк для заполнения'!I36),IF($C$2016='Бланк для заполнения'!D36,'Бланк для заполнения'!I36))</f>
        <v>0</v>
      </c>
      <c r="G2045" s="2">
        <f>IF(F2045=TRUE,'Бланк для заполнения'!I36,0)</f>
        <v>0</v>
      </c>
      <c r="H2045" s="9"/>
    </row>
    <row r="2046" spans="2:8" ht="12.75" customHeight="1" x14ac:dyDescent="0.2">
      <c r="B2046" s="48" t="s">
        <v>183</v>
      </c>
      <c r="C2046" s="42" t="s">
        <v>179</v>
      </c>
      <c r="D2046" s="42"/>
      <c r="E2046" s="1">
        <v>1</v>
      </c>
      <c r="F2046" s="2" t="b">
        <f>AND(IF($B$2046='Бланк для заполнения'!C7,'Бланк для заполнения'!I7),IF($C$2046='Бланк для заполнения'!D7,'Бланк для заполнения'!I7))</f>
        <v>0</v>
      </c>
      <c r="G2046" s="2">
        <f>IF(F2046=TRUE,'Бланк для заполнения'!I7,0)</f>
        <v>0</v>
      </c>
      <c r="H2046" s="49">
        <f>CEILING((CEILING((SUM(G2046:G2075)),2950)/6000),0.5)</f>
        <v>0</v>
      </c>
    </row>
    <row r="2047" spans="2:8" ht="12.75" hidden="1" customHeight="1" x14ac:dyDescent="0.2">
      <c r="B2047" s="11"/>
      <c r="C2047" s="2"/>
      <c r="D2047" s="2"/>
      <c r="E2047" s="1">
        <v>2</v>
      </c>
      <c r="F2047" s="2" t="b">
        <f>AND(IF($B$2046='Бланк для заполнения'!C8,'Бланк для заполнения'!I8),IF($C$2046='Бланк для заполнения'!D8,'Бланк для заполнения'!I8))</f>
        <v>0</v>
      </c>
      <c r="G2047" s="2">
        <f>IF(F2047=TRUE,'Бланк для заполнения'!I8,0)</f>
        <v>0</v>
      </c>
      <c r="H2047" s="9"/>
    </row>
    <row r="2048" spans="2:8" ht="12.75" hidden="1" customHeight="1" x14ac:dyDescent="0.2">
      <c r="B2048" s="11"/>
      <c r="C2048" s="2"/>
      <c r="D2048" s="2"/>
      <c r="E2048" s="1">
        <v>3</v>
      </c>
      <c r="F2048" s="2" t="b">
        <f>AND(IF($B$2046='Бланк для заполнения'!C9,'Бланк для заполнения'!I9),IF($C$2046='Бланк для заполнения'!D9,'Бланк для заполнения'!I9))</f>
        <v>0</v>
      </c>
      <c r="G2048" s="2">
        <f>IF(F2048=TRUE,'Бланк для заполнения'!I9,0)</f>
        <v>0</v>
      </c>
      <c r="H2048" s="9"/>
    </row>
    <row r="2049" spans="2:8" ht="12.75" hidden="1" customHeight="1" x14ac:dyDescent="0.2">
      <c r="B2049" s="11"/>
      <c r="C2049" s="2"/>
      <c r="D2049" s="2"/>
      <c r="E2049" s="1">
        <v>4</v>
      </c>
      <c r="F2049" s="2" t="b">
        <f>AND(IF($B$2046='Бланк для заполнения'!C10,'Бланк для заполнения'!I10),IF($C$2046='Бланк для заполнения'!D10,'Бланк для заполнения'!I10))</f>
        <v>0</v>
      </c>
      <c r="G2049" s="2">
        <f>IF(F2049=TRUE,'Бланк для заполнения'!I10,0)</f>
        <v>0</v>
      </c>
      <c r="H2049" s="9"/>
    </row>
    <row r="2050" spans="2:8" ht="12.75" hidden="1" customHeight="1" x14ac:dyDescent="0.2">
      <c r="B2050" s="11"/>
      <c r="C2050" s="2"/>
      <c r="D2050" s="2"/>
      <c r="E2050" s="1">
        <v>5</v>
      </c>
      <c r="F2050" s="2" t="b">
        <f>AND(IF($B$2046='Бланк для заполнения'!C11,'Бланк для заполнения'!I11),IF($C$2046='Бланк для заполнения'!D11,'Бланк для заполнения'!I11))</f>
        <v>0</v>
      </c>
      <c r="G2050" s="2">
        <f>IF(F2050=TRUE,'Бланк для заполнения'!I11,0)</f>
        <v>0</v>
      </c>
      <c r="H2050" s="9"/>
    </row>
    <row r="2051" spans="2:8" ht="12.75" hidden="1" customHeight="1" x14ac:dyDescent="0.2">
      <c r="B2051" s="11"/>
      <c r="C2051" s="2"/>
      <c r="D2051" s="2"/>
      <c r="E2051" s="1">
        <v>6</v>
      </c>
      <c r="F2051" s="2" t="b">
        <f>AND(IF($B$2046='Бланк для заполнения'!C12,'Бланк для заполнения'!I12),IF($C$2046='Бланк для заполнения'!D12,'Бланк для заполнения'!I12))</f>
        <v>0</v>
      </c>
      <c r="G2051" s="2">
        <f>IF(F2051=TRUE,'Бланк для заполнения'!I12,0)</f>
        <v>0</v>
      </c>
      <c r="H2051" s="9"/>
    </row>
    <row r="2052" spans="2:8" ht="12.75" hidden="1" customHeight="1" x14ac:dyDescent="0.2">
      <c r="B2052" s="11"/>
      <c r="C2052" s="2"/>
      <c r="D2052" s="2"/>
      <c r="E2052" s="1">
        <v>7</v>
      </c>
      <c r="F2052" s="2" t="b">
        <f>AND(IF($B$2046='Бланк для заполнения'!C13,'Бланк для заполнения'!I13),IF($C$2046='Бланк для заполнения'!D13,'Бланк для заполнения'!I13))</f>
        <v>0</v>
      </c>
      <c r="G2052" s="2">
        <f>IF(F2052=TRUE,'Бланк для заполнения'!I13,0)</f>
        <v>0</v>
      </c>
      <c r="H2052" s="9"/>
    </row>
    <row r="2053" spans="2:8" ht="12.75" hidden="1" customHeight="1" x14ac:dyDescent="0.2">
      <c r="B2053" s="11"/>
      <c r="C2053" s="2"/>
      <c r="D2053" s="2"/>
      <c r="E2053" s="1">
        <v>8</v>
      </c>
      <c r="F2053" s="2" t="b">
        <f>AND(IF($B$2046='Бланк для заполнения'!C14,'Бланк для заполнения'!I14),IF($C$2046='Бланк для заполнения'!D14,'Бланк для заполнения'!I14))</f>
        <v>0</v>
      </c>
      <c r="G2053" s="2">
        <f>IF(F2053=TRUE,'Бланк для заполнения'!I14,0)</f>
        <v>0</v>
      </c>
      <c r="H2053" s="9"/>
    </row>
    <row r="2054" spans="2:8" ht="12.75" hidden="1" customHeight="1" x14ac:dyDescent="0.2">
      <c r="B2054" s="11"/>
      <c r="C2054" s="2"/>
      <c r="D2054" s="2"/>
      <c r="E2054" s="1">
        <v>9</v>
      </c>
      <c r="F2054" s="2" t="b">
        <f>AND(IF($B$2046='Бланк для заполнения'!C15,'Бланк для заполнения'!I15),IF($C$2046='Бланк для заполнения'!D15,'Бланк для заполнения'!I15))</f>
        <v>0</v>
      </c>
      <c r="G2054" s="2">
        <f>IF(F2054=TRUE,'Бланк для заполнения'!I15,0)</f>
        <v>0</v>
      </c>
      <c r="H2054" s="9"/>
    </row>
    <row r="2055" spans="2:8" ht="12.75" hidden="1" customHeight="1" x14ac:dyDescent="0.2">
      <c r="B2055" s="11"/>
      <c r="C2055" s="2"/>
      <c r="D2055" s="2"/>
      <c r="E2055" s="1">
        <v>10</v>
      </c>
      <c r="F2055" s="2" t="b">
        <f>AND(IF($B$2046='Бланк для заполнения'!C16,'Бланк для заполнения'!I16),IF($C$2046='Бланк для заполнения'!D16,'Бланк для заполнения'!I16))</f>
        <v>0</v>
      </c>
      <c r="G2055" s="2">
        <f>IF(F2055=TRUE,'Бланк для заполнения'!I16,0)</f>
        <v>0</v>
      </c>
      <c r="H2055" s="9"/>
    </row>
    <row r="2056" spans="2:8" ht="12.75" hidden="1" customHeight="1" x14ac:dyDescent="0.2">
      <c r="B2056" s="11"/>
      <c r="C2056" s="2"/>
      <c r="D2056" s="2"/>
      <c r="E2056" s="1">
        <v>11</v>
      </c>
      <c r="F2056" s="2" t="b">
        <f>AND(IF($B$2046='Бланк для заполнения'!C17,'Бланк для заполнения'!I17),IF($C$2046='Бланк для заполнения'!D17,'Бланк для заполнения'!I17))</f>
        <v>0</v>
      </c>
      <c r="G2056" s="2">
        <f>IF(F2056=TRUE,'Бланк для заполнения'!I17,0)</f>
        <v>0</v>
      </c>
      <c r="H2056" s="9"/>
    </row>
    <row r="2057" spans="2:8" ht="12.75" hidden="1" customHeight="1" x14ac:dyDescent="0.2">
      <c r="B2057" s="11"/>
      <c r="C2057" s="2"/>
      <c r="D2057" s="2"/>
      <c r="E2057" s="1">
        <v>12</v>
      </c>
      <c r="F2057" s="2" t="b">
        <f>AND(IF($B$2046='Бланк для заполнения'!C18,'Бланк для заполнения'!I18),IF($C$2046='Бланк для заполнения'!D18,'Бланк для заполнения'!I18))</f>
        <v>0</v>
      </c>
      <c r="G2057" s="2">
        <f>IF(F2057=TRUE,'Бланк для заполнения'!I18,0)</f>
        <v>0</v>
      </c>
      <c r="H2057" s="9"/>
    </row>
    <row r="2058" spans="2:8" ht="12.75" hidden="1" customHeight="1" x14ac:dyDescent="0.2">
      <c r="B2058" s="11"/>
      <c r="C2058" s="2"/>
      <c r="D2058" s="2"/>
      <c r="E2058" s="1">
        <v>13</v>
      </c>
      <c r="F2058" s="2" t="b">
        <f>AND(IF($B$2046='Бланк для заполнения'!C19,'Бланк для заполнения'!I19),IF($C$2046='Бланк для заполнения'!D19,'Бланк для заполнения'!I19))</f>
        <v>0</v>
      </c>
      <c r="G2058" s="2">
        <f>IF(F2058=TRUE,'Бланк для заполнения'!I19,0)</f>
        <v>0</v>
      </c>
      <c r="H2058" s="9"/>
    </row>
    <row r="2059" spans="2:8" ht="12.75" hidden="1" customHeight="1" x14ac:dyDescent="0.2">
      <c r="B2059" s="11"/>
      <c r="C2059" s="2"/>
      <c r="D2059" s="2"/>
      <c r="E2059" s="1">
        <v>14</v>
      </c>
      <c r="F2059" s="2" t="b">
        <f>AND(IF($B$2046='Бланк для заполнения'!C20,'Бланк для заполнения'!I20),IF($C$2046='Бланк для заполнения'!D20,'Бланк для заполнения'!I20))</f>
        <v>0</v>
      </c>
      <c r="G2059" s="2">
        <f>IF(F2059=TRUE,'Бланк для заполнения'!I20,0)</f>
        <v>0</v>
      </c>
      <c r="H2059" s="9"/>
    </row>
    <row r="2060" spans="2:8" ht="12.75" hidden="1" customHeight="1" x14ac:dyDescent="0.2">
      <c r="B2060" s="11"/>
      <c r="C2060" s="2"/>
      <c r="D2060" s="2"/>
      <c r="E2060" s="1">
        <v>15</v>
      </c>
      <c r="F2060" s="2" t="b">
        <f>AND(IF($B$2046='Бланк для заполнения'!C21,'Бланк для заполнения'!I21),IF($C$2046='Бланк для заполнения'!D21,'Бланк для заполнения'!I21))</f>
        <v>0</v>
      </c>
      <c r="G2060" s="2">
        <f>IF(F2060=TRUE,'Бланк для заполнения'!I21,0)</f>
        <v>0</v>
      </c>
      <c r="H2060" s="9"/>
    </row>
    <row r="2061" spans="2:8" ht="12.75" hidden="1" customHeight="1" x14ac:dyDescent="0.2">
      <c r="B2061" s="11"/>
      <c r="C2061" s="2"/>
      <c r="D2061" s="2"/>
      <c r="E2061" s="1">
        <v>16</v>
      </c>
      <c r="F2061" s="2" t="b">
        <f>AND(IF($B$2046='Бланк для заполнения'!C22,'Бланк для заполнения'!I22),IF($C$2046='Бланк для заполнения'!D22,'Бланк для заполнения'!I22))</f>
        <v>0</v>
      </c>
      <c r="G2061" s="2">
        <f>IF(F2061=TRUE,'Бланк для заполнения'!I22,0)</f>
        <v>0</v>
      </c>
      <c r="H2061" s="9"/>
    </row>
    <row r="2062" spans="2:8" ht="12.75" hidden="1" customHeight="1" x14ac:dyDescent="0.2">
      <c r="B2062" s="11"/>
      <c r="C2062" s="2"/>
      <c r="D2062" s="2"/>
      <c r="E2062" s="1">
        <v>17</v>
      </c>
      <c r="F2062" s="2" t="b">
        <f>AND(IF($B$2046='Бланк для заполнения'!C23,'Бланк для заполнения'!I23),IF($C$2046='Бланк для заполнения'!D23,'Бланк для заполнения'!I23))</f>
        <v>0</v>
      </c>
      <c r="G2062" s="2">
        <f>IF(F2062=TRUE,'Бланк для заполнения'!I23,0)</f>
        <v>0</v>
      </c>
      <c r="H2062" s="9"/>
    </row>
    <row r="2063" spans="2:8" ht="12.75" hidden="1" customHeight="1" x14ac:dyDescent="0.2">
      <c r="B2063" s="11"/>
      <c r="C2063" s="2"/>
      <c r="D2063" s="2"/>
      <c r="E2063" s="1">
        <v>18</v>
      </c>
      <c r="F2063" s="2" t="b">
        <f>AND(IF($B$2046='Бланк для заполнения'!C24,'Бланк для заполнения'!I24),IF($C$2046='Бланк для заполнения'!D24,'Бланк для заполнения'!I24))</f>
        <v>0</v>
      </c>
      <c r="G2063" s="2">
        <f>IF(F2063=TRUE,'Бланк для заполнения'!I24,0)</f>
        <v>0</v>
      </c>
      <c r="H2063" s="9"/>
    </row>
    <row r="2064" spans="2:8" ht="12.75" hidden="1" customHeight="1" x14ac:dyDescent="0.2">
      <c r="B2064" s="11"/>
      <c r="C2064" s="2"/>
      <c r="D2064" s="2"/>
      <c r="E2064" s="1">
        <v>19</v>
      </c>
      <c r="F2064" s="2" t="b">
        <f>AND(IF($B$2046='Бланк для заполнения'!C25,'Бланк для заполнения'!I25),IF($C$2046='Бланк для заполнения'!D25,'Бланк для заполнения'!I25))</f>
        <v>0</v>
      </c>
      <c r="G2064" s="2">
        <f>IF(F2064=TRUE,'Бланк для заполнения'!I25,0)</f>
        <v>0</v>
      </c>
      <c r="H2064" s="9"/>
    </row>
    <row r="2065" spans="2:8" ht="12.75" hidden="1" customHeight="1" x14ac:dyDescent="0.2">
      <c r="B2065" s="11"/>
      <c r="C2065" s="2"/>
      <c r="D2065" s="2"/>
      <c r="E2065" s="1">
        <v>20</v>
      </c>
      <c r="F2065" s="2" t="b">
        <f>AND(IF($B$2046='Бланк для заполнения'!C26,'Бланк для заполнения'!I26),IF($C$2046='Бланк для заполнения'!D26,'Бланк для заполнения'!I26))</f>
        <v>0</v>
      </c>
      <c r="G2065" s="2">
        <f>IF(F2065=TRUE,'Бланк для заполнения'!I26,0)</f>
        <v>0</v>
      </c>
      <c r="H2065" s="9"/>
    </row>
    <row r="2066" spans="2:8" ht="12.75" hidden="1" customHeight="1" x14ac:dyDescent="0.2">
      <c r="B2066" s="11"/>
      <c r="C2066" s="2"/>
      <c r="D2066" s="2"/>
      <c r="E2066" s="1">
        <v>21</v>
      </c>
      <c r="F2066" s="2" t="b">
        <f>AND(IF($B$2046='Бланк для заполнения'!C27,'Бланк для заполнения'!I27),IF($C$2046='Бланк для заполнения'!D27,'Бланк для заполнения'!I27))</f>
        <v>0</v>
      </c>
      <c r="G2066" s="2">
        <f>IF(F2066=TRUE,'Бланк для заполнения'!I27,0)</f>
        <v>0</v>
      </c>
      <c r="H2066" s="9"/>
    </row>
    <row r="2067" spans="2:8" ht="12.75" hidden="1" customHeight="1" x14ac:dyDescent="0.2">
      <c r="B2067" s="11"/>
      <c r="C2067" s="2"/>
      <c r="D2067" s="2"/>
      <c r="E2067" s="1">
        <v>22</v>
      </c>
      <c r="F2067" s="2" t="b">
        <f>AND(IF($B$2046='Бланк для заполнения'!C28,'Бланк для заполнения'!I28),IF($C$2046='Бланк для заполнения'!D28,'Бланк для заполнения'!I28))</f>
        <v>0</v>
      </c>
      <c r="G2067" s="2">
        <f>IF(F2067=TRUE,'Бланк для заполнения'!I28,0)</f>
        <v>0</v>
      </c>
      <c r="H2067" s="9"/>
    </row>
    <row r="2068" spans="2:8" ht="12.75" hidden="1" customHeight="1" x14ac:dyDescent="0.2">
      <c r="B2068" s="11"/>
      <c r="C2068" s="2"/>
      <c r="D2068" s="2"/>
      <c r="E2068" s="1">
        <v>23</v>
      </c>
      <c r="F2068" s="2" t="b">
        <f>AND(IF($B$2046='Бланк для заполнения'!C29,'Бланк для заполнения'!I29),IF($C$2046='Бланк для заполнения'!D29,'Бланк для заполнения'!I29))</f>
        <v>0</v>
      </c>
      <c r="G2068" s="2">
        <f>IF(F2068=TRUE,'Бланк для заполнения'!I29,0)</f>
        <v>0</v>
      </c>
      <c r="H2068" s="9"/>
    </row>
    <row r="2069" spans="2:8" ht="12.75" hidden="1" customHeight="1" x14ac:dyDescent="0.2">
      <c r="B2069" s="11"/>
      <c r="C2069" s="2"/>
      <c r="D2069" s="2"/>
      <c r="E2069" s="1">
        <v>24</v>
      </c>
      <c r="F2069" s="2" t="b">
        <f>AND(IF($B$2046='Бланк для заполнения'!C30,'Бланк для заполнения'!I30),IF($C$2046='Бланк для заполнения'!D30,'Бланк для заполнения'!I30))</f>
        <v>0</v>
      </c>
      <c r="G2069" s="2">
        <f>IF(F2069=TRUE,'Бланк для заполнения'!I30,0)</f>
        <v>0</v>
      </c>
      <c r="H2069" s="9"/>
    </row>
    <row r="2070" spans="2:8" ht="12.75" hidden="1" customHeight="1" x14ac:dyDescent="0.2">
      <c r="B2070" s="11"/>
      <c r="C2070" s="2"/>
      <c r="D2070" s="2"/>
      <c r="E2070" s="1">
        <v>25</v>
      </c>
      <c r="F2070" s="2" t="b">
        <f>AND(IF($B$2046='Бланк для заполнения'!C31,'Бланк для заполнения'!I31),IF($C$2046='Бланк для заполнения'!D31,'Бланк для заполнения'!I31))</f>
        <v>0</v>
      </c>
      <c r="G2070" s="2">
        <f>IF(F2070=TRUE,'Бланк для заполнения'!I31,0)</f>
        <v>0</v>
      </c>
      <c r="H2070" s="9"/>
    </row>
    <row r="2071" spans="2:8" ht="12.75" hidden="1" customHeight="1" x14ac:dyDescent="0.2">
      <c r="B2071" s="11"/>
      <c r="C2071" s="2"/>
      <c r="D2071" s="2"/>
      <c r="E2071" s="1">
        <v>26</v>
      </c>
      <c r="F2071" s="2" t="b">
        <f>AND(IF($B$2046='Бланк для заполнения'!C32,'Бланк для заполнения'!I32),IF($C$2046='Бланк для заполнения'!D32,'Бланк для заполнения'!I32))</f>
        <v>0</v>
      </c>
      <c r="G2071" s="2">
        <f>IF(F2071=TRUE,'Бланк для заполнения'!I32,0)</f>
        <v>0</v>
      </c>
      <c r="H2071" s="9"/>
    </row>
    <row r="2072" spans="2:8" ht="12.75" hidden="1" customHeight="1" x14ac:dyDescent="0.2">
      <c r="B2072" s="11"/>
      <c r="C2072" s="2"/>
      <c r="D2072" s="2"/>
      <c r="E2072" s="1">
        <v>27</v>
      </c>
      <c r="F2072" s="2" t="b">
        <f>AND(IF($B$2046='Бланк для заполнения'!C33,'Бланк для заполнения'!I33),IF($C$2046='Бланк для заполнения'!D33,'Бланк для заполнения'!I33))</f>
        <v>0</v>
      </c>
      <c r="G2072" s="2">
        <f>IF(F2072=TRUE,'Бланк для заполнения'!I33,0)</f>
        <v>0</v>
      </c>
      <c r="H2072" s="9"/>
    </row>
    <row r="2073" spans="2:8" ht="12.75" hidden="1" customHeight="1" x14ac:dyDescent="0.2">
      <c r="B2073" s="11"/>
      <c r="C2073" s="2"/>
      <c r="D2073" s="2"/>
      <c r="E2073" s="1">
        <v>28</v>
      </c>
      <c r="F2073" s="2" t="b">
        <f>AND(IF($B$2046='Бланк для заполнения'!C34,'Бланк для заполнения'!I34),IF($C$2046='Бланк для заполнения'!D34,'Бланк для заполнения'!I34))</f>
        <v>0</v>
      </c>
      <c r="G2073" s="2">
        <f>IF(F2073=TRUE,'Бланк для заполнения'!I34,0)</f>
        <v>0</v>
      </c>
      <c r="H2073" s="9"/>
    </row>
    <row r="2074" spans="2:8" ht="12.75" hidden="1" customHeight="1" x14ac:dyDescent="0.2">
      <c r="B2074" s="11"/>
      <c r="C2074" s="2"/>
      <c r="D2074" s="2"/>
      <c r="E2074" s="1">
        <v>29</v>
      </c>
      <c r="F2074" s="2" t="b">
        <f>AND(IF($B$2046='Бланк для заполнения'!C35,'Бланк для заполнения'!I35),IF($C$2046='Бланк для заполнения'!D35,'Бланк для заполнения'!I35))</f>
        <v>0</v>
      </c>
      <c r="G2074" s="2">
        <f>IF(F2074=TRUE,'Бланк для заполнения'!I35,0)</f>
        <v>0</v>
      </c>
      <c r="H2074" s="9"/>
    </row>
    <row r="2075" spans="2:8" ht="12.75" hidden="1" customHeight="1" thickBot="1" x14ac:dyDescent="0.25">
      <c r="B2075" s="11"/>
      <c r="C2075" s="2"/>
      <c r="D2075" s="2"/>
      <c r="E2075" s="1">
        <v>30</v>
      </c>
      <c r="F2075" s="2" t="b">
        <f>AND(IF($B$2046='Бланк для заполнения'!C36,'Бланк для заполнения'!I36),IF($C$2046='Бланк для заполнения'!D36,'Бланк для заполнения'!I36))</f>
        <v>0</v>
      </c>
      <c r="G2075" s="2">
        <f>IF(F2075=TRUE,'Бланк для заполнения'!I36,0)</f>
        <v>0</v>
      </c>
      <c r="H2075" s="9"/>
    </row>
    <row r="2076" spans="2:8" ht="12.75" customHeight="1" x14ac:dyDescent="0.2">
      <c r="B2076" s="48" t="s">
        <v>183</v>
      </c>
      <c r="C2076" s="42" t="s">
        <v>184</v>
      </c>
      <c r="D2076" s="42"/>
      <c r="E2076" s="1">
        <v>1</v>
      </c>
      <c r="F2076" s="2" t="b">
        <f>AND(IF($B$2076='Бланк для заполнения'!C7,'Бланк для заполнения'!I7),IF($C$2076='Бланк для заполнения'!D7,'Бланк для заполнения'!I7))</f>
        <v>0</v>
      </c>
      <c r="G2076" s="2">
        <f>IF(F2076=TRUE,'Бланк для заполнения'!I7,0)</f>
        <v>0</v>
      </c>
      <c r="H2076" s="49">
        <f>CEILING((CEILING((SUM(G2076:G2105)),2950)/6000),0.5)</f>
        <v>0</v>
      </c>
    </row>
    <row r="2077" spans="2:8" ht="12.75" hidden="1" customHeight="1" x14ac:dyDescent="0.2">
      <c r="B2077" s="11"/>
      <c r="C2077" s="2"/>
      <c r="D2077" s="2"/>
      <c r="E2077" s="1">
        <v>2</v>
      </c>
      <c r="F2077" s="2" t="b">
        <f>AND(IF($B$2076='Бланк для заполнения'!C8,'Бланк для заполнения'!I8),IF($C$2076='Бланк для заполнения'!D8,'Бланк для заполнения'!I8))</f>
        <v>0</v>
      </c>
      <c r="G2077" s="2">
        <f>IF(F2077=TRUE,'Бланк для заполнения'!I8,0)</f>
        <v>0</v>
      </c>
      <c r="H2077" s="9"/>
    </row>
    <row r="2078" spans="2:8" ht="12.75" hidden="1" customHeight="1" x14ac:dyDescent="0.2">
      <c r="B2078" s="11"/>
      <c r="C2078" s="2"/>
      <c r="D2078" s="2"/>
      <c r="E2078" s="1">
        <v>3</v>
      </c>
      <c r="F2078" s="2" t="b">
        <f>AND(IF($B$2076='Бланк для заполнения'!C9,'Бланк для заполнения'!I9),IF($C$2076='Бланк для заполнения'!D9,'Бланк для заполнения'!I9))</f>
        <v>0</v>
      </c>
      <c r="G2078" s="2">
        <f>IF(F2078=TRUE,'Бланк для заполнения'!I9,0)</f>
        <v>0</v>
      </c>
      <c r="H2078" s="9"/>
    </row>
    <row r="2079" spans="2:8" ht="12.75" hidden="1" customHeight="1" x14ac:dyDescent="0.2">
      <c r="B2079" s="11"/>
      <c r="C2079" s="2"/>
      <c r="D2079" s="2"/>
      <c r="E2079" s="1">
        <v>4</v>
      </c>
      <c r="F2079" s="2" t="b">
        <f>AND(IF($B$2076='Бланк для заполнения'!C10,'Бланк для заполнения'!I10),IF($C$2076='Бланк для заполнения'!D10,'Бланк для заполнения'!I10))</f>
        <v>0</v>
      </c>
      <c r="G2079" s="2">
        <f>IF(F2079=TRUE,'Бланк для заполнения'!I10,0)</f>
        <v>0</v>
      </c>
      <c r="H2079" s="9"/>
    </row>
    <row r="2080" spans="2:8" ht="12.75" hidden="1" customHeight="1" x14ac:dyDescent="0.2">
      <c r="B2080" s="11"/>
      <c r="C2080" s="2"/>
      <c r="D2080" s="2"/>
      <c r="E2080" s="1">
        <v>5</v>
      </c>
      <c r="F2080" s="2" t="b">
        <f>AND(IF($B$2076='Бланк для заполнения'!C11,'Бланк для заполнения'!I11),IF($C$2076='Бланк для заполнения'!D11,'Бланк для заполнения'!I11))</f>
        <v>0</v>
      </c>
      <c r="G2080" s="2">
        <f>IF(F2080=TRUE,'Бланк для заполнения'!I11,0)</f>
        <v>0</v>
      </c>
      <c r="H2080" s="9"/>
    </row>
    <row r="2081" spans="2:8" ht="12.75" hidden="1" customHeight="1" x14ac:dyDescent="0.2">
      <c r="B2081" s="11"/>
      <c r="C2081" s="2"/>
      <c r="D2081" s="2"/>
      <c r="E2081" s="1">
        <v>6</v>
      </c>
      <c r="F2081" s="2" t="b">
        <f>AND(IF($B$2076='Бланк для заполнения'!C12,'Бланк для заполнения'!I12),IF($C$2076='Бланк для заполнения'!D12,'Бланк для заполнения'!I12))</f>
        <v>0</v>
      </c>
      <c r="G2081" s="2">
        <f>IF(F2081=TRUE,'Бланк для заполнения'!I12,0)</f>
        <v>0</v>
      </c>
      <c r="H2081" s="9"/>
    </row>
    <row r="2082" spans="2:8" ht="12.75" hidden="1" customHeight="1" x14ac:dyDescent="0.2">
      <c r="B2082" s="11"/>
      <c r="C2082" s="2"/>
      <c r="D2082" s="2"/>
      <c r="E2082" s="1">
        <v>7</v>
      </c>
      <c r="F2082" s="2" t="b">
        <f>AND(IF($B$2076='Бланк для заполнения'!C13,'Бланк для заполнения'!I13),IF($C$2076='Бланк для заполнения'!D13,'Бланк для заполнения'!I13))</f>
        <v>0</v>
      </c>
      <c r="G2082" s="2">
        <f>IF(F2082=TRUE,'Бланк для заполнения'!I13,0)</f>
        <v>0</v>
      </c>
      <c r="H2082" s="9"/>
    </row>
    <row r="2083" spans="2:8" ht="12.75" hidden="1" customHeight="1" x14ac:dyDescent="0.2">
      <c r="B2083" s="11"/>
      <c r="C2083" s="2"/>
      <c r="D2083" s="2"/>
      <c r="E2083" s="1">
        <v>8</v>
      </c>
      <c r="F2083" s="2" t="b">
        <f>AND(IF($B$2076='Бланк для заполнения'!C14,'Бланк для заполнения'!I14),IF($C$2076='Бланк для заполнения'!D14,'Бланк для заполнения'!I14))</f>
        <v>0</v>
      </c>
      <c r="G2083" s="2">
        <f>IF(F2083=TRUE,'Бланк для заполнения'!I14,0)</f>
        <v>0</v>
      </c>
      <c r="H2083" s="9"/>
    </row>
    <row r="2084" spans="2:8" ht="12.75" hidden="1" customHeight="1" x14ac:dyDescent="0.2">
      <c r="B2084" s="11"/>
      <c r="C2084" s="2"/>
      <c r="D2084" s="2"/>
      <c r="E2084" s="1">
        <v>9</v>
      </c>
      <c r="F2084" s="2" t="b">
        <f>AND(IF($B$2076='Бланк для заполнения'!C15,'Бланк для заполнения'!I15),IF($C$2076='Бланк для заполнения'!D15,'Бланк для заполнения'!I15))</f>
        <v>0</v>
      </c>
      <c r="G2084" s="2">
        <f>IF(F2084=TRUE,'Бланк для заполнения'!I15,0)</f>
        <v>0</v>
      </c>
      <c r="H2084" s="9"/>
    </row>
    <row r="2085" spans="2:8" ht="12.75" hidden="1" customHeight="1" x14ac:dyDescent="0.2">
      <c r="B2085" s="11"/>
      <c r="C2085" s="2"/>
      <c r="D2085" s="2"/>
      <c r="E2085" s="1">
        <v>10</v>
      </c>
      <c r="F2085" s="2" t="b">
        <f>AND(IF($B$2076='Бланк для заполнения'!C16,'Бланк для заполнения'!I16),IF($C$2076='Бланк для заполнения'!D16,'Бланк для заполнения'!I16))</f>
        <v>0</v>
      </c>
      <c r="G2085" s="2">
        <f>IF(F2085=TRUE,'Бланк для заполнения'!I16,0)</f>
        <v>0</v>
      </c>
      <c r="H2085" s="9"/>
    </row>
    <row r="2086" spans="2:8" ht="12.75" hidden="1" customHeight="1" x14ac:dyDescent="0.2">
      <c r="B2086" s="11"/>
      <c r="C2086" s="2"/>
      <c r="D2086" s="2"/>
      <c r="E2086" s="1">
        <v>11</v>
      </c>
      <c r="F2086" s="2" t="b">
        <f>AND(IF($B$2076='Бланк для заполнения'!C17,'Бланк для заполнения'!I17),IF($C$2076='Бланк для заполнения'!D17,'Бланк для заполнения'!I17))</f>
        <v>0</v>
      </c>
      <c r="G2086" s="2">
        <f>IF(F2086=TRUE,'Бланк для заполнения'!I17,0)</f>
        <v>0</v>
      </c>
      <c r="H2086" s="9"/>
    </row>
    <row r="2087" spans="2:8" ht="12.75" hidden="1" customHeight="1" x14ac:dyDescent="0.2">
      <c r="B2087" s="11"/>
      <c r="C2087" s="2"/>
      <c r="D2087" s="2"/>
      <c r="E2087" s="1">
        <v>12</v>
      </c>
      <c r="F2087" s="2" t="b">
        <f>AND(IF($B$2076='Бланк для заполнения'!C18,'Бланк для заполнения'!I18),IF($C$2076='Бланк для заполнения'!D18,'Бланк для заполнения'!I18))</f>
        <v>0</v>
      </c>
      <c r="G2087" s="2">
        <f>IF(F2087=TRUE,'Бланк для заполнения'!I18,0)</f>
        <v>0</v>
      </c>
      <c r="H2087" s="9"/>
    </row>
    <row r="2088" spans="2:8" ht="12.75" hidden="1" customHeight="1" x14ac:dyDescent="0.2">
      <c r="B2088" s="11"/>
      <c r="C2088" s="2"/>
      <c r="D2088" s="2"/>
      <c r="E2088" s="1">
        <v>13</v>
      </c>
      <c r="F2088" s="2" t="b">
        <f>AND(IF($B$2076='Бланк для заполнения'!C19,'Бланк для заполнения'!I19),IF($C$2076='Бланк для заполнения'!D19,'Бланк для заполнения'!I19))</f>
        <v>0</v>
      </c>
      <c r="G2088" s="2">
        <f>IF(F2088=TRUE,'Бланк для заполнения'!I19,0)</f>
        <v>0</v>
      </c>
      <c r="H2088" s="9"/>
    </row>
    <row r="2089" spans="2:8" ht="12.75" hidden="1" customHeight="1" x14ac:dyDescent="0.2">
      <c r="B2089" s="11"/>
      <c r="C2089" s="2"/>
      <c r="D2089" s="2"/>
      <c r="E2089" s="1">
        <v>14</v>
      </c>
      <c r="F2089" s="2" t="b">
        <f>AND(IF($B$2076='Бланк для заполнения'!C20,'Бланк для заполнения'!I20),IF($C$2076='Бланк для заполнения'!D20,'Бланк для заполнения'!I20))</f>
        <v>0</v>
      </c>
      <c r="G2089" s="2">
        <f>IF(F2089=TRUE,'Бланк для заполнения'!I20,0)</f>
        <v>0</v>
      </c>
      <c r="H2089" s="9"/>
    </row>
    <row r="2090" spans="2:8" ht="12.75" hidden="1" customHeight="1" x14ac:dyDescent="0.2">
      <c r="B2090" s="11"/>
      <c r="C2090" s="2"/>
      <c r="D2090" s="2"/>
      <c r="E2090" s="1">
        <v>15</v>
      </c>
      <c r="F2090" s="2" t="b">
        <f>AND(IF($B$2076='Бланк для заполнения'!C21,'Бланк для заполнения'!I21),IF($C$2076='Бланк для заполнения'!D21,'Бланк для заполнения'!I21))</f>
        <v>0</v>
      </c>
      <c r="G2090" s="2">
        <f>IF(F2090=TRUE,'Бланк для заполнения'!I21,0)</f>
        <v>0</v>
      </c>
      <c r="H2090" s="9"/>
    </row>
    <row r="2091" spans="2:8" ht="12.75" hidden="1" customHeight="1" x14ac:dyDescent="0.2">
      <c r="B2091" s="11"/>
      <c r="C2091" s="2"/>
      <c r="D2091" s="2"/>
      <c r="E2091" s="1">
        <v>16</v>
      </c>
      <c r="F2091" s="2" t="b">
        <f>AND(IF($B$2076='Бланк для заполнения'!C22,'Бланк для заполнения'!I22),IF($C$2076='Бланк для заполнения'!D22,'Бланк для заполнения'!I22))</f>
        <v>0</v>
      </c>
      <c r="G2091" s="2">
        <f>IF(F2091=TRUE,'Бланк для заполнения'!I22,0)</f>
        <v>0</v>
      </c>
      <c r="H2091" s="9"/>
    </row>
    <row r="2092" spans="2:8" ht="12.75" hidden="1" customHeight="1" x14ac:dyDescent="0.2">
      <c r="B2092" s="11"/>
      <c r="C2092" s="2"/>
      <c r="D2092" s="2"/>
      <c r="E2092" s="1">
        <v>17</v>
      </c>
      <c r="F2092" s="2" t="b">
        <f>AND(IF($B$2076='Бланк для заполнения'!C23,'Бланк для заполнения'!I23),IF($C$2076='Бланк для заполнения'!D23,'Бланк для заполнения'!I23))</f>
        <v>0</v>
      </c>
      <c r="G2092" s="2">
        <f>IF(F2092=TRUE,'Бланк для заполнения'!I23,0)</f>
        <v>0</v>
      </c>
      <c r="H2092" s="9"/>
    </row>
    <row r="2093" spans="2:8" ht="12.75" hidden="1" customHeight="1" x14ac:dyDescent="0.2">
      <c r="B2093" s="11"/>
      <c r="C2093" s="2"/>
      <c r="D2093" s="2"/>
      <c r="E2093" s="1">
        <v>18</v>
      </c>
      <c r="F2093" s="2" t="b">
        <f>AND(IF($B$2076='Бланк для заполнения'!C24,'Бланк для заполнения'!I24),IF($C$2076='Бланк для заполнения'!D24,'Бланк для заполнения'!I24))</f>
        <v>0</v>
      </c>
      <c r="G2093" s="2">
        <f>IF(F2093=TRUE,'Бланк для заполнения'!I24,0)</f>
        <v>0</v>
      </c>
      <c r="H2093" s="9"/>
    </row>
    <row r="2094" spans="2:8" ht="12.75" hidden="1" customHeight="1" x14ac:dyDescent="0.2">
      <c r="B2094" s="11"/>
      <c r="C2094" s="2"/>
      <c r="D2094" s="2"/>
      <c r="E2094" s="1">
        <v>19</v>
      </c>
      <c r="F2094" s="2" t="b">
        <f>AND(IF($B$2076='Бланк для заполнения'!C25,'Бланк для заполнения'!I25),IF($C$2076='Бланк для заполнения'!D25,'Бланк для заполнения'!I25))</f>
        <v>0</v>
      </c>
      <c r="G2094" s="2">
        <f>IF(F2094=TRUE,'Бланк для заполнения'!I25,0)</f>
        <v>0</v>
      </c>
      <c r="H2094" s="9"/>
    </row>
    <row r="2095" spans="2:8" ht="12.75" hidden="1" customHeight="1" x14ac:dyDescent="0.2">
      <c r="B2095" s="11"/>
      <c r="C2095" s="2"/>
      <c r="D2095" s="2"/>
      <c r="E2095" s="1">
        <v>20</v>
      </c>
      <c r="F2095" s="2" t="b">
        <f>AND(IF($B$2076='Бланк для заполнения'!C26,'Бланк для заполнения'!I26),IF($C$2076='Бланк для заполнения'!D26,'Бланк для заполнения'!I26))</f>
        <v>0</v>
      </c>
      <c r="G2095" s="2">
        <f>IF(F2095=TRUE,'Бланк для заполнения'!I26,0)</f>
        <v>0</v>
      </c>
      <c r="H2095" s="9"/>
    </row>
    <row r="2096" spans="2:8" ht="12.75" hidden="1" customHeight="1" x14ac:dyDescent="0.2">
      <c r="B2096" s="11"/>
      <c r="C2096" s="2"/>
      <c r="D2096" s="2"/>
      <c r="E2096" s="1">
        <v>21</v>
      </c>
      <c r="F2096" s="2" t="b">
        <f>AND(IF($B$2076='Бланк для заполнения'!C27,'Бланк для заполнения'!I27),IF($C$2076='Бланк для заполнения'!D27,'Бланк для заполнения'!I27))</f>
        <v>0</v>
      </c>
      <c r="G2096" s="2">
        <f>IF(F2096=TRUE,'Бланк для заполнения'!I27,0)</f>
        <v>0</v>
      </c>
      <c r="H2096" s="9"/>
    </row>
    <row r="2097" spans="2:8" ht="12.75" hidden="1" customHeight="1" x14ac:dyDescent="0.2">
      <c r="B2097" s="11"/>
      <c r="C2097" s="2"/>
      <c r="D2097" s="2"/>
      <c r="E2097" s="1">
        <v>22</v>
      </c>
      <c r="F2097" s="2" t="b">
        <f>AND(IF($B$2076='Бланк для заполнения'!C28,'Бланк для заполнения'!I28),IF($C$2076='Бланк для заполнения'!D28,'Бланк для заполнения'!I28))</f>
        <v>0</v>
      </c>
      <c r="G2097" s="2">
        <f>IF(F2097=TRUE,'Бланк для заполнения'!I28,0)</f>
        <v>0</v>
      </c>
      <c r="H2097" s="9"/>
    </row>
    <row r="2098" spans="2:8" ht="12.75" hidden="1" customHeight="1" x14ac:dyDescent="0.2">
      <c r="B2098" s="11"/>
      <c r="C2098" s="2"/>
      <c r="D2098" s="2"/>
      <c r="E2098" s="1">
        <v>23</v>
      </c>
      <c r="F2098" s="2" t="b">
        <f>AND(IF($B$2076='Бланк для заполнения'!C29,'Бланк для заполнения'!I29),IF($C$2076='Бланк для заполнения'!D29,'Бланк для заполнения'!I29))</f>
        <v>0</v>
      </c>
      <c r="G2098" s="2">
        <f>IF(F2098=TRUE,'Бланк для заполнения'!I29,0)</f>
        <v>0</v>
      </c>
      <c r="H2098" s="9"/>
    </row>
    <row r="2099" spans="2:8" ht="12.75" hidden="1" customHeight="1" x14ac:dyDescent="0.2">
      <c r="B2099" s="11"/>
      <c r="C2099" s="2"/>
      <c r="D2099" s="2"/>
      <c r="E2099" s="1">
        <v>24</v>
      </c>
      <c r="F2099" s="2" t="b">
        <f>AND(IF($B$2076='Бланк для заполнения'!C30,'Бланк для заполнения'!I30),IF($C$2076='Бланк для заполнения'!D30,'Бланк для заполнения'!I30))</f>
        <v>0</v>
      </c>
      <c r="G2099" s="2">
        <f>IF(F2099=TRUE,'Бланк для заполнения'!I30,0)</f>
        <v>0</v>
      </c>
      <c r="H2099" s="9"/>
    </row>
    <row r="2100" spans="2:8" ht="12.75" hidden="1" customHeight="1" x14ac:dyDescent="0.2">
      <c r="B2100" s="11"/>
      <c r="C2100" s="2"/>
      <c r="D2100" s="2"/>
      <c r="E2100" s="1">
        <v>25</v>
      </c>
      <c r="F2100" s="2" t="b">
        <f>AND(IF($B$2076='Бланк для заполнения'!C31,'Бланк для заполнения'!I31),IF($C$2076='Бланк для заполнения'!D31,'Бланк для заполнения'!I31))</f>
        <v>0</v>
      </c>
      <c r="G2100" s="2">
        <f>IF(F2100=TRUE,'Бланк для заполнения'!I31,0)</f>
        <v>0</v>
      </c>
      <c r="H2100" s="9"/>
    </row>
    <row r="2101" spans="2:8" ht="12.75" hidden="1" customHeight="1" x14ac:dyDescent="0.2">
      <c r="B2101" s="11"/>
      <c r="C2101" s="2"/>
      <c r="D2101" s="2"/>
      <c r="E2101" s="1">
        <v>26</v>
      </c>
      <c r="F2101" s="2" t="b">
        <f>AND(IF($B$2076='Бланк для заполнения'!C32,'Бланк для заполнения'!I32),IF($C$2076='Бланк для заполнения'!D32,'Бланк для заполнения'!I32))</f>
        <v>0</v>
      </c>
      <c r="G2101" s="2">
        <f>IF(F2101=TRUE,'Бланк для заполнения'!I32,0)</f>
        <v>0</v>
      </c>
      <c r="H2101" s="9"/>
    </row>
    <row r="2102" spans="2:8" ht="12.75" hidden="1" customHeight="1" x14ac:dyDescent="0.2">
      <c r="B2102" s="11"/>
      <c r="C2102" s="2"/>
      <c r="D2102" s="2"/>
      <c r="E2102" s="1">
        <v>27</v>
      </c>
      <c r="F2102" s="2" t="b">
        <f>AND(IF($B$2076='Бланк для заполнения'!C33,'Бланк для заполнения'!I33),IF($C$2076='Бланк для заполнения'!D33,'Бланк для заполнения'!I33))</f>
        <v>0</v>
      </c>
      <c r="G2102" s="2">
        <f>IF(F2102=TRUE,'Бланк для заполнения'!I33,0)</f>
        <v>0</v>
      </c>
      <c r="H2102" s="9"/>
    </row>
    <row r="2103" spans="2:8" ht="12.75" hidden="1" customHeight="1" x14ac:dyDescent="0.2">
      <c r="B2103" s="11"/>
      <c r="C2103" s="2"/>
      <c r="D2103" s="2"/>
      <c r="E2103" s="1">
        <v>28</v>
      </c>
      <c r="F2103" s="2" t="b">
        <f>AND(IF($B$2076='Бланк для заполнения'!C34,'Бланк для заполнения'!I34),IF($C$2076='Бланк для заполнения'!D34,'Бланк для заполнения'!I34))</f>
        <v>0</v>
      </c>
      <c r="G2103" s="2">
        <f>IF(F2103=TRUE,'Бланк для заполнения'!I34,0)</f>
        <v>0</v>
      </c>
      <c r="H2103" s="9"/>
    </row>
    <row r="2104" spans="2:8" ht="12.75" hidden="1" customHeight="1" x14ac:dyDescent="0.2">
      <c r="B2104" s="11"/>
      <c r="C2104" s="2"/>
      <c r="D2104" s="2"/>
      <c r="E2104" s="1">
        <v>29</v>
      </c>
      <c r="F2104" s="2" t="b">
        <f>AND(IF($B$2076='Бланк для заполнения'!C35,'Бланк для заполнения'!I35),IF($C$2076='Бланк для заполнения'!D35,'Бланк для заполнения'!I35))</f>
        <v>0</v>
      </c>
      <c r="G2104" s="2">
        <f>IF(F2104=TRUE,'Бланк для заполнения'!I35,0)</f>
        <v>0</v>
      </c>
      <c r="H2104" s="9"/>
    </row>
    <row r="2105" spans="2:8" ht="12.75" hidden="1" customHeight="1" thickBot="1" x14ac:dyDescent="0.25">
      <c r="B2105" s="11"/>
      <c r="C2105" s="2"/>
      <c r="D2105" s="2"/>
      <c r="E2105" s="1">
        <v>30</v>
      </c>
      <c r="F2105" s="2" t="b">
        <f>AND(IF($B$2076='Бланк для заполнения'!C36,'Бланк для заполнения'!I36),IF($C$2076='Бланк для заполнения'!D36,'Бланк для заполнения'!I36))</f>
        <v>0</v>
      </c>
      <c r="G2105" s="2">
        <f>IF(F2105=TRUE,'Бланк для заполнения'!I36,0)</f>
        <v>0</v>
      </c>
      <c r="H2105" s="9"/>
    </row>
    <row r="2106" spans="2:8" ht="12.75" customHeight="1" x14ac:dyDescent="0.2">
      <c r="B2106" s="48" t="s">
        <v>183</v>
      </c>
      <c r="C2106" s="42" t="s">
        <v>185</v>
      </c>
      <c r="D2106" s="42"/>
      <c r="E2106" s="1">
        <v>1</v>
      </c>
      <c r="F2106" s="2" t="b">
        <f>AND(IF($B$2106='Бланк для заполнения'!C7,'Бланк для заполнения'!I7),IF($C$2106='Бланк для заполнения'!D7,'Бланк для заполнения'!I7))</f>
        <v>0</v>
      </c>
      <c r="G2106" s="2">
        <f>IF(F2106=TRUE,'Бланк для заполнения'!I7,0)</f>
        <v>0</v>
      </c>
      <c r="H2106" s="49">
        <f>CEILING((CEILING((SUM(G2106:G2135)),2950)/6000),0.5)</f>
        <v>0</v>
      </c>
    </row>
    <row r="2107" spans="2:8" ht="12.75" hidden="1" customHeight="1" x14ac:dyDescent="0.2">
      <c r="B2107" s="11"/>
      <c r="C2107" s="2"/>
      <c r="D2107" s="2"/>
      <c r="E2107" s="1">
        <v>2</v>
      </c>
      <c r="F2107" s="2" t="b">
        <f>AND(IF($B$2106='Бланк для заполнения'!C8,'Бланк для заполнения'!I8),IF($C$2106='Бланк для заполнения'!D8,'Бланк для заполнения'!I8))</f>
        <v>0</v>
      </c>
      <c r="G2107" s="2">
        <f>IF(F2107=TRUE,'Бланк для заполнения'!I8,0)</f>
        <v>0</v>
      </c>
      <c r="H2107" s="9"/>
    </row>
    <row r="2108" spans="2:8" ht="12.75" hidden="1" customHeight="1" x14ac:dyDescent="0.2">
      <c r="B2108" s="11"/>
      <c r="C2108" s="2"/>
      <c r="D2108" s="2"/>
      <c r="E2108" s="1">
        <v>3</v>
      </c>
      <c r="F2108" s="2" t="b">
        <f>AND(IF($B$2106='Бланк для заполнения'!C9,'Бланк для заполнения'!I9),IF($C$2106='Бланк для заполнения'!D9,'Бланк для заполнения'!I9))</f>
        <v>0</v>
      </c>
      <c r="G2108" s="2">
        <f>IF(F2108=TRUE,'Бланк для заполнения'!I9,0)</f>
        <v>0</v>
      </c>
      <c r="H2108" s="9"/>
    </row>
    <row r="2109" spans="2:8" ht="12.75" hidden="1" customHeight="1" x14ac:dyDescent="0.2">
      <c r="B2109" s="11"/>
      <c r="C2109" s="2"/>
      <c r="D2109" s="2"/>
      <c r="E2109" s="1">
        <v>4</v>
      </c>
      <c r="F2109" s="2" t="b">
        <f>AND(IF($B$2106='Бланк для заполнения'!C10,'Бланк для заполнения'!I10),IF($C$2106='Бланк для заполнения'!D10,'Бланк для заполнения'!I10))</f>
        <v>0</v>
      </c>
      <c r="G2109" s="2">
        <f>IF(F2109=TRUE,'Бланк для заполнения'!I10,0)</f>
        <v>0</v>
      </c>
      <c r="H2109" s="9"/>
    </row>
    <row r="2110" spans="2:8" ht="12.75" hidden="1" customHeight="1" x14ac:dyDescent="0.2">
      <c r="B2110" s="11"/>
      <c r="C2110" s="2"/>
      <c r="D2110" s="2"/>
      <c r="E2110" s="1">
        <v>5</v>
      </c>
      <c r="F2110" s="2" t="b">
        <f>AND(IF($B$2106='Бланк для заполнения'!C11,'Бланк для заполнения'!I11),IF($C$2106='Бланк для заполнения'!D11,'Бланк для заполнения'!I11))</f>
        <v>0</v>
      </c>
      <c r="G2110" s="2">
        <f>IF(F2110=TRUE,'Бланк для заполнения'!I11,0)</f>
        <v>0</v>
      </c>
      <c r="H2110" s="9"/>
    </row>
    <row r="2111" spans="2:8" ht="12.75" hidden="1" customHeight="1" x14ac:dyDescent="0.2">
      <c r="B2111" s="11"/>
      <c r="C2111" s="2"/>
      <c r="D2111" s="2"/>
      <c r="E2111" s="1">
        <v>6</v>
      </c>
      <c r="F2111" s="2" t="b">
        <f>AND(IF($B$2106='Бланк для заполнения'!C12,'Бланк для заполнения'!I12),IF($C$2106='Бланк для заполнения'!D12,'Бланк для заполнения'!I12))</f>
        <v>0</v>
      </c>
      <c r="G2111" s="2">
        <f>IF(F2111=TRUE,'Бланк для заполнения'!I12,0)</f>
        <v>0</v>
      </c>
      <c r="H2111" s="9"/>
    </row>
    <row r="2112" spans="2:8" ht="12.75" hidden="1" customHeight="1" x14ac:dyDescent="0.2">
      <c r="B2112" s="11"/>
      <c r="C2112" s="2"/>
      <c r="D2112" s="2"/>
      <c r="E2112" s="1">
        <v>7</v>
      </c>
      <c r="F2112" s="2" t="b">
        <f>AND(IF($B$2106='Бланк для заполнения'!C13,'Бланк для заполнения'!I13),IF($C$2106='Бланк для заполнения'!D13,'Бланк для заполнения'!I13))</f>
        <v>0</v>
      </c>
      <c r="G2112" s="2">
        <f>IF(F2112=TRUE,'Бланк для заполнения'!I13,0)</f>
        <v>0</v>
      </c>
      <c r="H2112" s="9"/>
    </row>
    <row r="2113" spans="2:8" ht="12.75" hidden="1" customHeight="1" x14ac:dyDescent="0.2">
      <c r="B2113" s="11"/>
      <c r="C2113" s="2"/>
      <c r="D2113" s="2"/>
      <c r="E2113" s="1">
        <v>8</v>
      </c>
      <c r="F2113" s="2" t="b">
        <f>AND(IF($B$2106='Бланк для заполнения'!C14,'Бланк для заполнения'!I14),IF($C$2106='Бланк для заполнения'!D14,'Бланк для заполнения'!I14))</f>
        <v>0</v>
      </c>
      <c r="G2113" s="2">
        <f>IF(F2113=TRUE,'Бланк для заполнения'!I14,0)</f>
        <v>0</v>
      </c>
      <c r="H2113" s="9"/>
    </row>
    <row r="2114" spans="2:8" ht="12.75" hidden="1" customHeight="1" x14ac:dyDescent="0.2">
      <c r="B2114" s="11"/>
      <c r="C2114" s="2"/>
      <c r="D2114" s="2"/>
      <c r="E2114" s="1">
        <v>9</v>
      </c>
      <c r="F2114" s="2" t="b">
        <f>AND(IF($B$2106='Бланк для заполнения'!C15,'Бланк для заполнения'!I15),IF($C$2106='Бланк для заполнения'!D15,'Бланк для заполнения'!I15))</f>
        <v>0</v>
      </c>
      <c r="G2114" s="2">
        <f>IF(F2114=TRUE,'Бланк для заполнения'!I15,0)</f>
        <v>0</v>
      </c>
      <c r="H2114" s="9"/>
    </row>
    <row r="2115" spans="2:8" ht="12.75" hidden="1" customHeight="1" x14ac:dyDescent="0.2">
      <c r="B2115" s="11"/>
      <c r="C2115" s="2"/>
      <c r="D2115" s="2"/>
      <c r="E2115" s="1">
        <v>10</v>
      </c>
      <c r="F2115" s="2" t="b">
        <f>AND(IF($B$2106='Бланк для заполнения'!C16,'Бланк для заполнения'!I16),IF($C$2106='Бланк для заполнения'!D16,'Бланк для заполнения'!I16))</f>
        <v>0</v>
      </c>
      <c r="G2115" s="2">
        <f>IF(F2115=TRUE,'Бланк для заполнения'!I16,0)</f>
        <v>0</v>
      </c>
      <c r="H2115" s="9"/>
    </row>
    <row r="2116" spans="2:8" ht="12.75" hidden="1" customHeight="1" x14ac:dyDescent="0.2">
      <c r="B2116" s="11"/>
      <c r="C2116" s="2"/>
      <c r="D2116" s="2"/>
      <c r="E2116" s="1">
        <v>11</v>
      </c>
      <c r="F2116" s="2" t="b">
        <f>AND(IF($B$2106='Бланк для заполнения'!C17,'Бланк для заполнения'!I17),IF($C$2106='Бланк для заполнения'!D17,'Бланк для заполнения'!I17))</f>
        <v>0</v>
      </c>
      <c r="G2116" s="2">
        <f>IF(F2116=TRUE,'Бланк для заполнения'!I17,0)</f>
        <v>0</v>
      </c>
      <c r="H2116" s="9"/>
    </row>
    <row r="2117" spans="2:8" ht="12.75" hidden="1" customHeight="1" x14ac:dyDescent="0.2">
      <c r="B2117" s="11"/>
      <c r="C2117" s="2"/>
      <c r="D2117" s="2"/>
      <c r="E2117" s="1">
        <v>12</v>
      </c>
      <c r="F2117" s="2" t="b">
        <f>AND(IF($B$2106='Бланк для заполнения'!C18,'Бланк для заполнения'!I18),IF($C$2106='Бланк для заполнения'!D18,'Бланк для заполнения'!I18))</f>
        <v>0</v>
      </c>
      <c r="G2117" s="2">
        <f>IF(F2117=TRUE,'Бланк для заполнения'!I18,0)</f>
        <v>0</v>
      </c>
      <c r="H2117" s="9"/>
    </row>
    <row r="2118" spans="2:8" ht="12.75" hidden="1" customHeight="1" x14ac:dyDescent="0.2">
      <c r="B2118" s="11"/>
      <c r="C2118" s="2"/>
      <c r="D2118" s="2"/>
      <c r="E2118" s="1">
        <v>13</v>
      </c>
      <c r="F2118" s="2" t="b">
        <f>AND(IF($B$2106='Бланк для заполнения'!C19,'Бланк для заполнения'!I19),IF($C$2106='Бланк для заполнения'!D19,'Бланк для заполнения'!I19))</f>
        <v>0</v>
      </c>
      <c r="G2118" s="2">
        <f>IF(F2118=TRUE,'Бланк для заполнения'!I19,0)</f>
        <v>0</v>
      </c>
      <c r="H2118" s="9"/>
    </row>
    <row r="2119" spans="2:8" ht="12.75" hidden="1" customHeight="1" x14ac:dyDescent="0.2">
      <c r="B2119" s="11"/>
      <c r="C2119" s="2"/>
      <c r="D2119" s="2"/>
      <c r="E2119" s="1">
        <v>14</v>
      </c>
      <c r="F2119" s="2" t="b">
        <f>AND(IF($B$2106='Бланк для заполнения'!C20,'Бланк для заполнения'!I20),IF($C$2106='Бланк для заполнения'!D20,'Бланк для заполнения'!I20))</f>
        <v>0</v>
      </c>
      <c r="G2119" s="2">
        <f>IF(F2119=TRUE,'Бланк для заполнения'!I20,0)</f>
        <v>0</v>
      </c>
      <c r="H2119" s="9"/>
    </row>
    <row r="2120" spans="2:8" ht="12.75" hidden="1" customHeight="1" x14ac:dyDescent="0.2">
      <c r="B2120" s="11"/>
      <c r="C2120" s="2"/>
      <c r="D2120" s="2"/>
      <c r="E2120" s="1">
        <v>15</v>
      </c>
      <c r="F2120" s="2" t="b">
        <f>AND(IF($B$2106='Бланк для заполнения'!C21,'Бланк для заполнения'!I21),IF($C$2106='Бланк для заполнения'!D21,'Бланк для заполнения'!I21))</f>
        <v>0</v>
      </c>
      <c r="G2120" s="2">
        <f>IF(F2120=TRUE,'Бланк для заполнения'!I21,0)</f>
        <v>0</v>
      </c>
      <c r="H2120" s="9"/>
    </row>
    <row r="2121" spans="2:8" ht="12.75" hidden="1" customHeight="1" x14ac:dyDescent="0.2">
      <c r="B2121" s="11"/>
      <c r="C2121" s="2"/>
      <c r="D2121" s="2"/>
      <c r="E2121" s="1">
        <v>16</v>
      </c>
      <c r="F2121" s="2" t="b">
        <f>AND(IF($B$2106='Бланк для заполнения'!C22,'Бланк для заполнения'!I22),IF($C$2106='Бланк для заполнения'!D22,'Бланк для заполнения'!I22))</f>
        <v>0</v>
      </c>
      <c r="G2121" s="2">
        <f>IF(F2121=TRUE,'Бланк для заполнения'!I22,0)</f>
        <v>0</v>
      </c>
      <c r="H2121" s="9"/>
    </row>
    <row r="2122" spans="2:8" ht="12.75" hidden="1" customHeight="1" x14ac:dyDescent="0.2">
      <c r="B2122" s="11"/>
      <c r="C2122" s="2"/>
      <c r="D2122" s="2"/>
      <c r="E2122" s="1">
        <v>17</v>
      </c>
      <c r="F2122" s="2" t="b">
        <f>AND(IF($B$2106='Бланк для заполнения'!C23,'Бланк для заполнения'!I23),IF($C$2106='Бланк для заполнения'!D23,'Бланк для заполнения'!I23))</f>
        <v>0</v>
      </c>
      <c r="G2122" s="2">
        <f>IF(F2122=TRUE,'Бланк для заполнения'!I23,0)</f>
        <v>0</v>
      </c>
      <c r="H2122" s="9"/>
    </row>
    <row r="2123" spans="2:8" ht="12.75" hidden="1" customHeight="1" x14ac:dyDescent="0.2">
      <c r="B2123" s="11"/>
      <c r="C2123" s="2"/>
      <c r="D2123" s="2"/>
      <c r="E2123" s="1">
        <v>18</v>
      </c>
      <c r="F2123" s="2" t="b">
        <f>AND(IF($B$2106='Бланк для заполнения'!C24,'Бланк для заполнения'!I24),IF($C$2106='Бланк для заполнения'!D24,'Бланк для заполнения'!I24))</f>
        <v>0</v>
      </c>
      <c r="G2123" s="2">
        <f>IF(F2123=TRUE,'Бланк для заполнения'!I24,0)</f>
        <v>0</v>
      </c>
      <c r="H2123" s="9"/>
    </row>
    <row r="2124" spans="2:8" ht="12.75" hidden="1" customHeight="1" x14ac:dyDescent="0.2">
      <c r="B2124" s="11"/>
      <c r="C2124" s="2"/>
      <c r="D2124" s="2"/>
      <c r="E2124" s="1">
        <v>19</v>
      </c>
      <c r="F2124" s="2" t="b">
        <f>AND(IF($B$2106='Бланк для заполнения'!C25,'Бланк для заполнения'!I25),IF($C$2106='Бланк для заполнения'!D25,'Бланк для заполнения'!I25))</f>
        <v>0</v>
      </c>
      <c r="G2124" s="2">
        <f>IF(F2124=TRUE,'Бланк для заполнения'!I25,0)</f>
        <v>0</v>
      </c>
      <c r="H2124" s="9"/>
    </row>
    <row r="2125" spans="2:8" ht="12.75" hidden="1" customHeight="1" x14ac:dyDescent="0.2">
      <c r="B2125" s="11"/>
      <c r="C2125" s="2"/>
      <c r="D2125" s="2"/>
      <c r="E2125" s="1">
        <v>20</v>
      </c>
      <c r="F2125" s="2" t="b">
        <f>AND(IF($B$2106='Бланк для заполнения'!C26,'Бланк для заполнения'!I26),IF($C$2106='Бланк для заполнения'!D26,'Бланк для заполнения'!I26))</f>
        <v>0</v>
      </c>
      <c r="G2125" s="2">
        <f>IF(F2125=TRUE,'Бланк для заполнения'!I26,0)</f>
        <v>0</v>
      </c>
      <c r="H2125" s="9"/>
    </row>
    <row r="2126" spans="2:8" ht="12.75" hidden="1" customHeight="1" x14ac:dyDescent="0.2">
      <c r="B2126" s="11"/>
      <c r="C2126" s="2"/>
      <c r="D2126" s="2"/>
      <c r="E2126" s="1">
        <v>21</v>
      </c>
      <c r="F2126" s="2" t="b">
        <f>AND(IF($B$2106='Бланк для заполнения'!C27,'Бланк для заполнения'!I27),IF($C$2106='Бланк для заполнения'!D27,'Бланк для заполнения'!I27))</f>
        <v>0</v>
      </c>
      <c r="G2126" s="2">
        <f>IF(F2126=TRUE,'Бланк для заполнения'!I27,0)</f>
        <v>0</v>
      </c>
      <c r="H2126" s="9"/>
    </row>
    <row r="2127" spans="2:8" ht="12.75" hidden="1" customHeight="1" x14ac:dyDescent="0.2">
      <c r="B2127" s="11"/>
      <c r="C2127" s="2"/>
      <c r="D2127" s="2"/>
      <c r="E2127" s="1">
        <v>22</v>
      </c>
      <c r="F2127" s="2" t="b">
        <f>AND(IF($B$2106='Бланк для заполнения'!C28,'Бланк для заполнения'!I28),IF($C$2106='Бланк для заполнения'!D28,'Бланк для заполнения'!I28))</f>
        <v>0</v>
      </c>
      <c r="G2127" s="2">
        <f>IF(F2127=TRUE,'Бланк для заполнения'!I28,0)</f>
        <v>0</v>
      </c>
      <c r="H2127" s="9"/>
    </row>
    <row r="2128" spans="2:8" ht="12.75" hidden="1" customHeight="1" x14ac:dyDescent="0.2">
      <c r="B2128" s="11"/>
      <c r="C2128" s="2"/>
      <c r="D2128" s="2"/>
      <c r="E2128" s="1">
        <v>23</v>
      </c>
      <c r="F2128" s="2" t="b">
        <f>AND(IF($B$2106='Бланк для заполнения'!C29,'Бланк для заполнения'!I29),IF($C$2106='Бланк для заполнения'!D29,'Бланк для заполнения'!I29))</f>
        <v>0</v>
      </c>
      <c r="G2128" s="2">
        <f>IF(F2128=TRUE,'Бланк для заполнения'!I29,0)</f>
        <v>0</v>
      </c>
      <c r="H2128" s="9"/>
    </row>
    <row r="2129" spans="2:8" ht="12.75" hidden="1" customHeight="1" x14ac:dyDescent="0.2">
      <c r="B2129" s="11"/>
      <c r="C2129" s="2"/>
      <c r="D2129" s="2"/>
      <c r="E2129" s="1">
        <v>24</v>
      </c>
      <c r="F2129" s="2" t="b">
        <f>AND(IF($B$2106='Бланк для заполнения'!C30,'Бланк для заполнения'!I30),IF($C$2106='Бланк для заполнения'!D30,'Бланк для заполнения'!I30))</f>
        <v>0</v>
      </c>
      <c r="G2129" s="2">
        <f>IF(F2129=TRUE,'Бланк для заполнения'!I30,0)</f>
        <v>0</v>
      </c>
      <c r="H2129" s="9"/>
    </row>
    <row r="2130" spans="2:8" ht="12.75" hidden="1" customHeight="1" x14ac:dyDescent="0.2">
      <c r="B2130" s="11"/>
      <c r="C2130" s="2"/>
      <c r="D2130" s="2"/>
      <c r="E2130" s="1">
        <v>25</v>
      </c>
      <c r="F2130" s="2" t="b">
        <f>AND(IF($B$2106='Бланк для заполнения'!C31,'Бланк для заполнения'!I31),IF($C$2106='Бланк для заполнения'!D31,'Бланк для заполнения'!I31))</f>
        <v>0</v>
      </c>
      <c r="G2130" s="2">
        <f>IF(F2130=TRUE,'Бланк для заполнения'!I31,0)</f>
        <v>0</v>
      </c>
      <c r="H2130" s="9"/>
    </row>
    <row r="2131" spans="2:8" ht="12.75" hidden="1" customHeight="1" x14ac:dyDescent="0.2">
      <c r="B2131" s="11"/>
      <c r="C2131" s="2"/>
      <c r="D2131" s="2"/>
      <c r="E2131" s="1">
        <v>26</v>
      </c>
      <c r="F2131" s="2" t="b">
        <f>AND(IF($B$2106='Бланк для заполнения'!C32,'Бланк для заполнения'!I32),IF($C$2106='Бланк для заполнения'!D32,'Бланк для заполнения'!I32))</f>
        <v>0</v>
      </c>
      <c r="G2131" s="2">
        <f>IF(F2131=TRUE,'Бланк для заполнения'!I32,0)</f>
        <v>0</v>
      </c>
      <c r="H2131" s="9"/>
    </row>
    <row r="2132" spans="2:8" ht="12.75" hidden="1" customHeight="1" x14ac:dyDescent="0.2">
      <c r="B2132" s="11"/>
      <c r="C2132" s="2"/>
      <c r="D2132" s="2"/>
      <c r="E2132" s="1">
        <v>27</v>
      </c>
      <c r="F2132" s="2" t="b">
        <f>AND(IF($B$2106='Бланк для заполнения'!C33,'Бланк для заполнения'!I33),IF($C$2106='Бланк для заполнения'!D33,'Бланк для заполнения'!I33))</f>
        <v>0</v>
      </c>
      <c r="G2132" s="2">
        <f>IF(F2132=TRUE,'Бланк для заполнения'!I33,0)</f>
        <v>0</v>
      </c>
      <c r="H2132" s="9"/>
    </row>
    <row r="2133" spans="2:8" ht="12.75" hidden="1" customHeight="1" x14ac:dyDescent="0.2">
      <c r="B2133" s="11"/>
      <c r="C2133" s="2"/>
      <c r="D2133" s="2"/>
      <c r="E2133" s="1">
        <v>28</v>
      </c>
      <c r="F2133" s="2" t="b">
        <f>AND(IF($B$2106='Бланк для заполнения'!C34,'Бланк для заполнения'!I34),IF($C$2106='Бланк для заполнения'!D34,'Бланк для заполнения'!I34))</f>
        <v>0</v>
      </c>
      <c r="G2133" s="2">
        <f>IF(F2133=TRUE,'Бланк для заполнения'!I34,0)</f>
        <v>0</v>
      </c>
      <c r="H2133" s="9"/>
    </row>
    <row r="2134" spans="2:8" ht="12.75" hidden="1" customHeight="1" x14ac:dyDescent="0.2">
      <c r="B2134" s="11"/>
      <c r="C2134" s="2"/>
      <c r="D2134" s="2"/>
      <c r="E2134" s="1">
        <v>29</v>
      </c>
      <c r="F2134" s="2" t="b">
        <f>AND(IF($B$2106='Бланк для заполнения'!C35,'Бланк для заполнения'!I35),IF($C$2106='Бланк для заполнения'!D35,'Бланк для заполнения'!I35))</f>
        <v>0</v>
      </c>
      <c r="G2134" s="2">
        <f>IF(F2134=TRUE,'Бланк для заполнения'!I35,0)</f>
        <v>0</v>
      </c>
      <c r="H2134" s="9"/>
    </row>
    <row r="2135" spans="2:8" ht="12.75" hidden="1" customHeight="1" x14ac:dyDescent="0.2">
      <c r="B2135" s="11"/>
      <c r="C2135" s="2"/>
      <c r="D2135" s="2"/>
      <c r="E2135" s="1">
        <v>30</v>
      </c>
      <c r="F2135" s="2" t="b">
        <f>AND(IF($B$2106='Бланк для заполнения'!C36,'Бланк для заполнения'!I36),IF($C$2106='Бланк для заполнения'!D36,'Бланк для заполнения'!I36))</f>
        <v>0</v>
      </c>
      <c r="G2135" s="2">
        <f>IF(F2135=TRUE,'Бланк для заполнения'!I36,0)</f>
        <v>0</v>
      </c>
      <c r="H2135" s="9"/>
    </row>
    <row r="2136" spans="2:8" ht="12.75" customHeight="1" x14ac:dyDescent="0.2">
      <c r="B2136" s="50" t="s">
        <v>251</v>
      </c>
      <c r="C2136" s="51" t="s">
        <v>213</v>
      </c>
      <c r="D2136" s="51"/>
      <c r="E2136" s="1">
        <v>1</v>
      </c>
      <c r="F2136" s="2" t="b">
        <f>AND(IF($B$1926='Бланк для заполнения'!C7,'Бланк для заполнения'!I7),IF($C$2136='Бланк для заполнения'!J7,'Бланк для заполнения'!I7))</f>
        <v>0</v>
      </c>
      <c r="G2136" s="2">
        <f>IF(F2136=TRUE,'Бланк для заполнения'!I7,0)</f>
        <v>0</v>
      </c>
      <c r="H2136" s="49">
        <f>CEILING((SUM(G2136:G2165)/1000),1)</f>
        <v>0</v>
      </c>
    </row>
    <row r="2137" spans="2:8" ht="12.75" hidden="1" customHeight="1" x14ac:dyDescent="0.2">
      <c r="B2137" s="11"/>
      <c r="C2137" s="2"/>
      <c r="D2137" s="2"/>
      <c r="E2137" s="1">
        <v>2</v>
      </c>
      <c r="F2137" s="2" t="b">
        <f>AND(IF($B$1926='Бланк для заполнения'!C8,'Бланк для заполнения'!I8),IF($C$2136='Бланк для заполнения'!J8,'Бланк для заполнения'!I8))</f>
        <v>0</v>
      </c>
      <c r="G2137" s="2">
        <f>IF(F2137=TRUE,'Бланк для заполнения'!I8,0)</f>
        <v>0</v>
      </c>
      <c r="H2137" s="9"/>
    </row>
    <row r="2138" spans="2:8" ht="12.75" hidden="1" customHeight="1" x14ac:dyDescent="0.2">
      <c r="B2138" s="11"/>
      <c r="C2138" s="2"/>
      <c r="D2138" s="2"/>
      <c r="E2138" s="1">
        <v>3</v>
      </c>
      <c r="F2138" s="2" t="b">
        <f>AND(IF($B$1926='Бланк для заполнения'!C9,'Бланк для заполнения'!I9),IF($C$2136='Бланк для заполнения'!J9,'Бланк для заполнения'!I9))</f>
        <v>0</v>
      </c>
      <c r="G2138" s="2">
        <f>IF(F2138=TRUE,'Бланк для заполнения'!I9,0)</f>
        <v>0</v>
      </c>
      <c r="H2138" s="9"/>
    </row>
    <row r="2139" spans="2:8" ht="12.75" hidden="1" customHeight="1" x14ac:dyDescent="0.2">
      <c r="B2139" s="11"/>
      <c r="C2139" s="2"/>
      <c r="D2139" s="2"/>
      <c r="E2139" s="1">
        <v>4</v>
      </c>
      <c r="F2139" s="2" t="b">
        <f>AND(IF($B$1926='Бланк для заполнения'!C10,'Бланк для заполнения'!I10),IF($C$2136='Бланк для заполнения'!J10,'Бланк для заполнения'!I10))</f>
        <v>0</v>
      </c>
      <c r="G2139" s="2">
        <f>IF(F2139=TRUE,'Бланк для заполнения'!I10,0)</f>
        <v>0</v>
      </c>
      <c r="H2139" s="9"/>
    </row>
    <row r="2140" spans="2:8" ht="12.75" hidden="1" customHeight="1" x14ac:dyDescent="0.2">
      <c r="B2140" s="11"/>
      <c r="C2140" s="2"/>
      <c r="D2140" s="2"/>
      <c r="E2140" s="1">
        <v>5</v>
      </c>
      <c r="F2140" s="2" t="b">
        <f>AND(IF($B$1926='Бланк для заполнения'!C11,'Бланк для заполнения'!I11),IF($C$2136='Бланк для заполнения'!J11,'Бланк для заполнения'!I11))</f>
        <v>0</v>
      </c>
      <c r="G2140" s="2">
        <f>IF(F2140=TRUE,'Бланк для заполнения'!I11,0)</f>
        <v>0</v>
      </c>
      <c r="H2140" s="9"/>
    </row>
    <row r="2141" spans="2:8" ht="12.75" hidden="1" customHeight="1" x14ac:dyDescent="0.2">
      <c r="B2141" s="11"/>
      <c r="C2141" s="2"/>
      <c r="D2141" s="2"/>
      <c r="E2141" s="1">
        <v>6</v>
      </c>
      <c r="F2141" s="2" t="b">
        <f>AND(IF($B$1926='Бланк для заполнения'!C12,'Бланк для заполнения'!I12),IF($C$2136='Бланк для заполнения'!J12,'Бланк для заполнения'!I12))</f>
        <v>0</v>
      </c>
      <c r="G2141" s="2">
        <f>IF(F2141=TRUE,'Бланк для заполнения'!I12,0)</f>
        <v>0</v>
      </c>
      <c r="H2141" s="9"/>
    </row>
    <row r="2142" spans="2:8" ht="12.75" hidden="1" customHeight="1" x14ac:dyDescent="0.2">
      <c r="B2142" s="11"/>
      <c r="C2142" s="2"/>
      <c r="D2142" s="2"/>
      <c r="E2142" s="1">
        <v>7</v>
      </c>
      <c r="F2142" s="2" t="b">
        <f>AND(IF($B$1926='Бланк для заполнения'!C13,'Бланк для заполнения'!I13),IF($C$2136='Бланк для заполнения'!J13,'Бланк для заполнения'!I13))</f>
        <v>0</v>
      </c>
      <c r="G2142" s="2">
        <f>IF(F2142=TRUE,'Бланк для заполнения'!I13,0)</f>
        <v>0</v>
      </c>
      <c r="H2142" s="9"/>
    </row>
    <row r="2143" spans="2:8" ht="12.75" hidden="1" customHeight="1" x14ac:dyDescent="0.2">
      <c r="B2143" s="11"/>
      <c r="C2143" s="2"/>
      <c r="D2143" s="2"/>
      <c r="E2143" s="1">
        <v>8</v>
      </c>
      <c r="F2143" s="2" t="b">
        <f>AND(IF($B$1926='Бланк для заполнения'!C14,'Бланк для заполнения'!I14),IF($C$2136='Бланк для заполнения'!J14,'Бланк для заполнения'!I14))</f>
        <v>0</v>
      </c>
      <c r="G2143" s="2">
        <f>IF(F2143=TRUE,'Бланк для заполнения'!I14,0)</f>
        <v>0</v>
      </c>
      <c r="H2143" s="9"/>
    </row>
    <row r="2144" spans="2:8" ht="12.75" hidden="1" customHeight="1" x14ac:dyDescent="0.2">
      <c r="B2144" s="11"/>
      <c r="C2144" s="2"/>
      <c r="D2144" s="2"/>
      <c r="E2144" s="1">
        <v>9</v>
      </c>
      <c r="F2144" s="2" t="b">
        <f>AND(IF($B$1926='Бланк для заполнения'!C15,'Бланк для заполнения'!I15),IF($C$2136='Бланк для заполнения'!J15,'Бланк для заполнения'!I15))</f>
        <v>0</v>
      </c>
      <c r="G2144" s="2">
        <f>IF(F2144=TRUE,'Бланк для заполнения'!I15,0)</f>
        <v>0</v>
      </c>
      <c r="H2144" s="9"/>
    </row>
    <row r="2145" spans="2:8" ht="12.75" hidden="1" customHeight="1" x14ac:dyDescent="0.2">
      <c r="B2145" s="11"/>
      <c r="C2145" s="2"/>
      <c r="D2145" s="2"/>
      <c r="E2145" s="1">
        <v>10</v>
      </c>
      <c r="F2145" s="2" t="b">
        <f>AND(IF($B$1926='Бланк для заполнения'!C16,'Бланк для заполнения'!I16),IF($C$2136='Бланк для заполнения'!J16,'Бланк для заполнения'!I16))</f>
        <v>0</v>
      </c>
      <c r="G2145" s="2">
        <f>IF(F2145=TRUE,'Бланк для заполнения'!I16,0)</f>
        <v>0</v>
      </c>
      <c r="H2145" s="9"/>
    </row>
    <row r="2146" spans="2:8" ht="12.75" hidden="1" customHeight="1" x14ac:dyDescent="0.2">
      <c r="B2146" s="11"/>
      <c r="C2146" s="2"/>
      <c r="D2146" s="2"/>
      <c r="E2146" s="1">
        <v>11</v>
      </c>
      <c r="F2146" s="2" t="b">
        <f>AND(IF($B$1926='Бланк для заполнения'!C17,'Бланк для заполнения'!I17),IF($C$2136='Бланк для заполнения'!J17,'Бланк для заполнения'!I17))</f>
        <v>0</v>
      </c>
      <c r="G2146" s="2">
        <f>IF(F2146=TRUE,'Бланк для заполнения'!I17,0)</f>
        <v>0</v>
      </c>
      <c r="H2146" s="9"/>
    </row>
    <row r="2147" spans="2:8" ht="12.75" hidden="1" customHeight="1" x14ac:dyDescent="0.2">
      <c r="B2147" s="11"/>
      <c r="C2147" s="2"/>
      <c r="D2147" s="2"/>
      <c r="E2147" s="1">
        <v>12</v>
      </c>
      <c r="F2147" s="2" t="b">
        <f>AND(IF($B$1926='Бланк для заполнения'!C18,'Бланк для заполнения'!I18),IF($C$2136='Бланк для заполнения'!J18,'Бланк для заполнения'!I18))</f>
        <v>0</v>
      </c>
      <c r="G2147" s="2">
        <f>IF(F2147=TRUE,'Бланк для заполнения'!I18,0)</f>
        <v>0</v>
      </c>
      <c r="H2147" s="9"/>
    </row>
    <row r="2148" spans="2:8" ht="12.75" hidden="1" customHeight="1" x14ac:dyDescent="0.2">
      <c r="B2148" s="11"/>
      <c r="C2148" s="2"/>
      <c r="D2148" s="2"/>
      <c r="E2148" s="1">
        <v>13</v>
      </c>
      <c r="F2148" s="2" t="b">
        <f>AND(IF($B$1926='Бланк для заполнения'!C19,'Бланк для заполнения'!I19),IF($C$2136='Бланк для заполнения'!J19,'Бланк для заполнения'!I19))</f>
        <v>0</v>
      </c>
      <c r="G2148" s="2">
        <f>IF(F2148=TRUE,'Бланк для заполнения'!I19,0)</f>
        <v>0</v>
      </c>
      <c r="H2148" s="9"/>
    </row>
    <row r="2149" spans="2:8" ht="12.75" hidden="1" customHeight="1" x14ac:dyDescent="0.2">
      <c r="B2149" s="11"/>
      <c r="C2149" s="2"/>
      <c r="D2149" s="2"/>
      <c r="E2149" s="1">
        <v>14</v>
      </c>
      <c r="F2149" s="2" t="b">
        <f>AND(IF($B$1926='Бланк для заполнения'!C20,'Бланк для заполнения'!I20),IF($C$2136='Бланк для заполнения'!J20,'Бланк для заполнения'!I20))</f>
        <v>0</v>
      </c>
      <c r="G2149" s="2">
        <f>IF(F2149=TRUE,'Бланк для заполнения'!I20,0)</f>
        <v>0</v>
      </c>
      <c r="H2149" s="9"/>
    </row>
    <row r="2150" spans="2:8" ht="12.75" hidden="1" customHeight="1" x14ac:dyDescent="0.2">
      <c r="B2150" s="11"/>
      <c r="C2150" s="2"/>
      <c r="D2150" s="2"/>
      <c r="E2150" s="1">
        <v>15</v>
      </c>
      <c r="F2150" s="2" t="b">
        <f>AND(IF($B$1926='Бланк для заполнения'!C21,'Бланк для заполнения'!I21),IF($C$2136='Бланк для заполнения'!J21,'Бланк для заполнения'!I21))</f>
        <v>0</v>
      </c>
      <c r="G2150" s="2">
        <f>IF(F2150=TRUE,'Бланк для заполнения'!I21,0)</f>
        <v>0</v>
      </c>
      <c r="H2150" s="9"/>
    </row>
    <row r="2151" spans="2:8" ht="12.75" hidden="1" customHeight="1" x14ac:dyDescent="0.2">
      <c r="B2151" s="11"/>
      <c r="C2151" s="2"/>
      <c r="D2151" s="2"/>
      <c r="E2151" s="1">
        <v>16</v>
      </c>
      <c r="F2151" s="2" t="b">
        <f>AND(IF($B$1926='Бланк для заполнения'!C22,'Бланк для заполнения'!I22),IF($C$2136='Бланк для заполнения'!J22,'Бланк для заполнения'!I22))</f>
        <v>0</v>
      </c>
      <c r="G2151" s="2">
        <f>IF(F2151=TRUE,'Бланк для заполнения'!I22,0)</f>
        <v>0</v>
      </c>
      <c r="H2151" s="9"/>
    </row>
    <row r="2152" spans="2:8" ht="12.75" hidden="1" customHeight="1" x14ac:dyDescent="0.2">
      <c r="B2152" s="11"/>
      <c r="C2152" s="2"/>
      <c r="D2152" s="2"/>
      <c r="E2152" s="1">
        <v>17</v>
      </c>
      <c r="F2152" s="2" t="b">
        <f>AND(IF($B$1926='Бланк для заполнения'!C23,'Бланк для заполнения'!I23),IF($C$2136='Бланк для заполнения'!J23,'Бланк для заполнения'!I23))</f>
        <v>0</v>
      </c>
      <c r="G2152" s="2">
        <f>IF(F2152=TRUE,'Бланк для заполнения'!I23,0)</f>
        <v>0</v>
      </c>
      <c r="H2152" s="9"/>
    </row>
    <row r="2153" spans="2:8" ht="12.75" hidden="1" customHeight="1" x14ac:dyDescent="0.2">
      <c r="B2153" s="11"/>
      <c r="C2153" s="2"/>
      <c r="D2153" s="2"/>
      <c r="E2153" s="1">
        <v>18</v>
      </c>
      <c r="F2153" s="2" t="b">
        <f>AND(IF($B$1926='Бланк для заполнения'!C24,'Бланк для заполнения'!I24),IF($C$2136='Бланк для заполнения'!J24,'Бланк для заполнения'!I24))</f>
        <v>0</v>
      </c>
      <c r="G2153" s="2">
        <f>IF(F2153=TRUE,'Бланк для заполнения'!I24,0)</f>
        <v>0</v>
      </c>
      <c r="H2153" s="9"/>
    </row>
    <row r="2154" spans="2:8" ht="12.75" hidden="1" customHeight="1" x14ac:dyDescent="0.2">
      <c r="B2154" s="11"/>
      <c r="C2154" s="2"/>
      <c r="D2154" s="2"/>
      <c r="E2154" s="1">
        <v>19</v>
      </c>
      <c r="F2154" s="2" t="b">
        <f>AND(IF($B$1926='Бланк для заполнения'!C25,'Бланк для заполнения'!I25),IF($C$2136='Бланк для заполнения'!J25,'Бланк для заполнения'!I25))</f>
        <v>0</v>
      </c>
      <c r="G2154" s="2">
        <f>IF(F2154=TRUE,'Бланк для заполнения'!I25,0)</f>
        <v>0</v>
      </c>
      <c r="H2154" s="9"/>
    </row>
    <row r="2155" spans="2:8" ht="12.75" hidden="1" customHeight="1" x14ac:dyDescent="0.2">
      <c r="B2155" s="11"/>
      <c r="C2155" s="2"/>
      <c r="D2155" s="2"/>
      <c r="E2155" s="1">
        <v>20</v>
      </c>
      <c r="F2155" s="2" t="b">
        <f>AND(IF($B$1926='Бланк для заполнения'!C26,'Бланк для заполнения'!I26),IF($C$2136='Бланк для заполнения'!J26,'Бланк для заполнения'!I26))</f>
        <v>0</v>
      </c>
      <c r="G2155" s="2">
        <f>IF(F2155=TRUE,'Бланк для заполнения'!I26,0)</f>
        <v>0</v>
      </c>
      <c r="H2155" s="9"/>
    </row>
    <row r="2156" spans="2:8" ht="12.75" hidden="1" customHeight="1" x14ac:dyDescent="0.2">
      <c r="B2156" s="11"/>
      <c r="C2156" s="2"/>
      <c r="D2156" s="2"/>
      <c r="E2156" s="1">
        <v>21</v>
      </c>
      <c r="F2156" s="2" t="b">
        <f>AND(IF($B$1926='Бланк для заполнения'!C27,'Бланк для заполнения'!I27),IF($C$2136='Бланк для заполнения'!J27,'Бланк для заполнения'!I27))</f>
        <v>0</v>
      </c>
      <c r="G2156" s="2">
        <f>IF(F2156=TRUE,'Бланк для заполнения'!I27,0)</f>
        <v>0</v>
      </c>
      <c r="H2156" s="9"/>
    </row>
    <row r="2157" spans="2:8" ht="12.75" hidden="1" customHeight="1" x14ac:dyDescent="0.2">
      <c r="B2157" s="11"/>
      <c r="C2157" s="2"/>
      <c r="D2157" s="2"/>
      <c r="E2157" s="1">
        <v>22</v>
      </c>
      <c r="F2157" s="2" t="b">
        <f>AND(IF($B$1926='Бланк для заполнения'!C28,'Бланк для заполнения'!I28),IF($C$2136='Бланк для заполнения'!J28,'Бланк для заполнения'!I28))</f>
        <v>0</v>
      </c>
      <c r="G2157" s="2">
        <f>IF(F2157=TRUE,'Бланк для заполнения'!I28,0)</f>
        <v>0</v>
      </c>
      <c r="H2157" s="9"/>
    </row>
    <row r="2158" spans="2:8" ht="12.75" hidden="1" customHeight="1" x14ac:dyDescent="0.2">
      <c r="B2158" s="11"/>
      <c r="C2158" s="2"/>
      <c r="D2158" s="2"/>
      <c r="E2158" s="1">
        <v>23</v>
      </c>
      <c r="F2158" s="2" t="b">
        <f>AND(IF($B$1926='Бланк для заполнения'!C29,'Бланк для заполнения'!I29),IF($C$2136='Бланк для заполнения'!J29,'Бланк для заполнения'!I29))</f>
        <v>0</v>
      </c>
      <c r="G2158" s="2">
        <f>IF(F2158=TRUE,'Бланк для заполнения'!I29,0)</f>
        <v>0</v>
      </c>
      <c r="H2158" s="9"/>
    </row>
    <row r="2159" spans="2:8" ht="12.75" hidden="1" customHeight="1" x14ac:dyDescent="0.2">
      <c r="B2159" s="11"/>
      <c r="C2159" s="2"/>
      <c r="D2159" s="2"/>
      <c r="E2159" s="1">
        <v>24</v>
      </c>
      <c r="F2159" s="2" t="b">
        <f>AND(IF($B$1926='Бланк для заполнения'!C30,'Бланк для заполнения'!I30),IF($C$2136='Бланк для заполнения'!J30,'Бланк для заполнения'!I30))</f>
        <v>0</v>
      </c>
      <c r="G2159" s="2">
        <f>IF(F2159=TRUE,'Бланк для заполнения'!I30,0)</f>
        <v>0</v>
      </c>
      <c r="H2159" s="9"/>
    </row>
    <row r="2160" spans="2:8" ht="12.75" hidden="1" customHeight="1" x14ac:dyDescent="0.2">
      <c r="B2160" s="11"/>
      <c r="C2160" s="2"/>
      <c r="D2160" s="2"/>
      <c r="E2160" s="1">
        <v>25</v>
      </c>
      <c r="F2160" s="2" t="b">
        <f>AND(IF($B$1926='Бланк для заполнения'!C31,'Бланк для заполнения'!I31),IF($C$2136='Бланк для заполнения'!J31,'Бланк для заполнения'!I31))</f>
        <v>0</v>
      </c>
      <c r="G2160" s="2">
        <f>IF(F2160=TRUE,'Бланк для заполнения'!I31,0)</f>
        <v>0</v>
      </c>
      <c r="H2160" s="9"/>
    </row>
    <row r="2161" spans="2:8" ht="12.75" hidden="1" customHeight="1" x14ac:dyDescent="0.2">
      <c r="B2161" s="11"/>
      <c r="C2161" s="2"/>
      <c r="D2161" s="2"/>
      <c r="E2161" s="1">
        <v>26</v>
      </c>
      <c r="F2161" s="2" t="b">
        <f>AND(IF($B$1926='Бланк для заполнения'!C32,'Бланк для заполнения'!I32),IF($C$2136='Бланк для заполнения'!J32,'Бланк для заполнения'!I32))</f>
        <v>0</v>
      </c>
      <c r="G2161" s="2">
        <f>IF(F2161=TRUE,'Бланк для заполнения'!I32,0)</f>
        <v>0</v>
      </c>
      <c r="H2161" s="9"/>
    </row>
    <row r="2162" spans="2:8" ht="12.75" hidden="1" customHeight="1" x14ac:dyDescent="0.2">
      <c r="B2162" s="11"/>
      <c r="C2162" s="2"/>
      <c r="D2162" s="2"/>
      <c r="E2162" s="1">
        <v>27</v>
      </c>
      <c r="F2162" s="2" t="b">
        <f>AND(IF($B$1926='Бланк для заполнения'!C33,'Бланк для заполнения'!I33),IF($C$2136='Бланк для заполнения'!J33,'Бланк для заполнения'!I33))</f>
        <v>0</v>
      </c>
      <c r="G2162" s="2">
        <f>IF(F2162=TRUE,'Бланк для заполнения'!I33,0)</f>
        <v>0</v>
      </c>
      <c r="H2162" s="9"/>
    </row>
    <row r="2163" spans="2:8" ht="12.75" hidden="1" customHeight="1" x14ac:dyDescent="0.2">
      <c r="B2163" s="11"/>
      <c r="C2163" s="2"/>
      <c r="D2163" s="2"/>
      <c r="E2163" s="1">
        <v>28</v>
      </c>
      <c r="F2163" s="2" t="b">
        <f>AND(IF($B$1926='Бланк для заполнения'!C34,'Бланк для заполнения'!I34),IF($C$2136='Бланк для заполнения'!J34,'Бланк для заполнения'!I34))</f>
        <v>0</v>
      </c>
      <c r="G2163" s="2">
        <f>IF(F2163=TRUE,'Бланк для заполнения'!I34,0)</f>
        <v>0</v>
      </c>
      <c r="H2163" s="9"/>
    </row>
    <row r="2164" spans="2:8" ht="12.75" hidden="1" customHeight="1" x14ac:dyDescent="0.2">
      <c r="B2164" s="11"/>
      <c r="C2164" s="2"/>
      <c r="D2164" s="2"/>
      <c r="E2164" s="1">
        <v>29</v>
      </c>
      <c r="F2164" s="2" t="b">
        <f>AND(IF($B$1926='Бланк для заполнения'!C35,'Бланк для заполнения'!I35),IF($C$2136='Бланк для заполнения'!J35,'Бланк для заполнения'!I35))</f>
        <v>0</v>
      </c>
      <c r="G2164" s="2">
        <f>IF(F2164=TRUE,'Бланк для заполнения'!I35,0)</f>
        <v>0</v>
      </c>
      <c r="H2164" s="9"/>
    </row>
    <row r="2165" spans="2:8" ht="12.75" hidden="1" customHeight="1" x14ac:dyDescent="0.2">
      <c r="B2165" s="11"/>
      <c r="C2165" s="2"/>
      <c r="D2165" s="2"/>
      <c r="E2165" s="1">
        <v>30</v>
      </c>
      <c r="F2165" s="2" t="b">
        <f>AND(IF($B$1926='Бланк для заполнения'!C36,'Бланк для заполнения'!I36),IF($C$2136='Бланк для заполнения'!J36,'Бланк для заполнения'!I36))</f>
        <v>0</v>
      </c>
      <c r="G2165" s="2">
        <f>IF(F2165=TRUE,'Бланк для заполнения'!I36,0)</f>
        <v>0</v>
      </c>
      <c r="H2165" s="9"/>
    </row>
    <row r="2166" spans="2:8" ht="12.75" customHeight="1" x14ac:dyDescent="0.2">
      <c r="B2166" s="50" t="s">
        <v>251</v>
      </c>
      <c r="C2166" s="51" t="s">
        <v>29</v>
      </c>
      <c r="D2166" s="51"/>
      <c r="E2166" s="1">
        <v>1</v>
      </c>
      <c r="F2166" s="2" t="b">
        <f>AND(IF($B$1926='Бланк для заполнения'!C7,'Бланк для заполнения'!I7),IF($C$2166='Бланк для заполнения'!J7,'Бланк для заполнения'!I7))</f>
        <v>0</v>
      </c>
      <c r="G2166" s="2">
        <f>IF(F2166=TRUE,'Бланк для заполнения'!I7,0)</f>
        <v>0</v>
      </c>
      <c r="H2166" s="49">
        <f>CEILING((SUM(G2166:G2195)/1000),1)</f>
        <v>0</v>
      </c>
    </row>
    <row r="2167" spans="2:8" ht="12.75" hidden="1" customHeight="1" x14ac:dyDescent="0.2">
      <c r="B2167" s="11"/>
      <c r="C2167" s="2"/>
      <c r="D2167" s="2"/>
      <c r="E2167" s="1">
        <v>2</v>
      </c>
      <c r="F2167" s="2" t="b">
        <f>AND(IF($B$1926='Бланк для заполнения'!C8,'Бланк для заполнения'!I8),IF($C$2166='Бланк для заполнения'!J8,'Бланк для заполнения'!I8))</f>
        <v>0</v>
      </c>
      <c r="G2167" s="2">
        <f>IF(F2167=TRUE,'Бланк для заполнения'!I8,0)</f>
        <v>0</v>
      </c>
      <c r="H2167" s="9"/>
    </row>
    <row r="2168" spans="2:8" ht="12.75" hidden="1" customHeight="1" x14ac:dyDescent="0.2">
      <c r="B2168" s="11"/>
      <c r="C2168" s="2"/>
      <c r="D2168" s="2"/>
      <c r="E2168" s="1">
        <v>3</v>
      </c>
      <c r="F2168" s="2" t="b">
        <f>AND(IF($B$1926='Бланк для заполнения'!C9,'Бланк для заполнения'!I9),IF($C$2166='Бланк для заполнения'!J9,'Бланк для заполнения'!I9))</f>
        <v>0</v>
      </c>
      <c r="G2168" s="2">
        <f>IF(F2168=TRUE,'Бланк для заполнения'!I9,0)</f>
        <v>0</v>
      </c>
      <c r="H2168" s="9"/>
    </row>
    <row r="2169" spans="2:8" ht="12.75" hidden="1" customHeight="1" x14ac:dyDescent="0.2">
      <c r="B2169" s="11"/>
      <c r="C2169" s="2"/>
      <c r="D2169" s="2"/>
      <c r="E2169" s="1">
        <v>4</v>
      </c>
      <c r="F2169" s="2" t="b">
        <f>AND(IF($B$1926='Бланк для заполнения'!C10,'Бланк для заполнения'!I10),IF($C$2166='Бланк для заполнения'!J10,'Бланк для заполнения'!I10))</f>
        <v>0</v>
      </c>
      <c r="G2169" s="2">
        <f>IF(F2169=TRUE,'Бланк для заполнения'!I10,0)</f>
        <v>0</v>
      </c>
      <c r="H2169" s="9"/>
    </row>
    <row r="2170" spans="2:8" ht="12.75" hidden="1" customHeight="1" x14ac:dyDescent="0.2">
      <c r="B2170" s="11"/>
      <c r="C2170" s="2"/>
      <c r="D2170" s="2"/>
      <c r="E2170" s="1">
        <v>5</v>
      </c>
      <c r="F2170" s="2" t="b">
        <f>AND(IF($B$1926='Бланк для заполнения'!C11,'Бланк для заполнения'!I11),IF($C$2166='Бланк для заполнения'!J11,'Бланк для заполнения'!I11))</f>
        <v>0</v>
      </c>
      <c r="G2170" s="2">
        <f>IF(F2170=TRUE,'Бланк для заполнения'!I11,0)</f>
        <v>0</v>
      </c>
      <c r="H2170" s="9"/>
    </row>
    <row r="2171" spans="2:8" ht="12.75" hidden="1" customHeight="1" x14ac:dyDescent="0.2">
      <c r="B2171" s="11"/>
      <c r="C2171" s="2"/>
      <c r="D2171" s="2"/>
      <c r="E2171" s="1">
        <v>6</v>
      </c>
      <c r="F2171" s="2" t="b">
        <f>AND(IF($B$1926='Бланк для заполнения'!C12,'Бланк для заполнения'!I12),IF($C$2166='Бланк для заполнения'!J12,'Бланк для заполнения'!I12))</f>
        <v>0</v>
      </c>
      <c r="G2171" s="2">
        <f>IF(F2171=TRUE,'Бланк для заполнения'!I12,0)</f>
        <v>0</v>
      </c>
      <c r="H2171" s="9"/>
    </row>
    <row r="2172" spans="2:8" ht="12.75" hidden="1" customHeight="1" x14ac:dyDescent="0.2">
      <c r="B2172" s="11"/>
      <c r="C2172" s="2"/>
      <c r="D2172" s="2"/>
      <c r="E2172" s="1">
        <v>7</v>
      </c>
      <c r="F2172" s="2" t="b">
        <f>AND(IF($B$1926='Бланк для заполнения'!C13,'Бланк для заполнения'!I13),IF($C$2166='Бланк для заполнения'!J13,'Бланк для заполнения'!I13))</f>
        <v>0</v>
      </c>
      <c r="G2172" s="2">
        <f>IF(F2172=TRUE,'Бланк для заполнения'!I13,0)</f>
        <v>0</v>
      </c>
      <c r="H2172" s="9"/>
    </row>
    <row r="2173" spans="2:8" ht="12.75" hidden="1" customHeight="1" x14ac:dyDescent="0.2">
      <c r="B2173" s="11"/>
      <c r="C2173" s="2"/>
      <c r="D2173" s="2"/>
      <c r="E2173" s="1">
        <v>8</v>
      </c>
      <c r="F2173" s="2" t="b">
        <f>AND(IF($B$1926='Бланк для заполнения'!C14,'Бланк для заполнения'!I14),IF($C$2166='Бланк для заполнения'!J14,'Бланк для заполнения'!I14))</f>
        <v>0</v>
      </c>
      <c r="G2173" s="2">
        <f>IF(F2173=TRUE,'Бланк для заполнения'!I14,0)</f>
        <v>0</v>
      </c>
      <c r="H2173" s="9"/>
    </row>
    <row r="2174" spans="2:8" ht="12.75" hidden="1" customHeight="1" x14ac:dyDescent="0.2">
      <c r="B2174" s="11"/>
      <c r="C2174" s="2"/>
      <c r="D2174" s="2"/>
      <c r="E2174" s="1">
        <v>9</v>
      </c>
      <c r="F2174" s="2" t="b">
        <f>AND(IF($B$1926='Бланк для заполнения'!C15,'Бланк для заполнения'!I15),IF($C$2166='Бланк для заполнения'!J15,'Бланк для заполнения'!I15))</f>
        <v>0</v>
      </c>
      <c r="G2174" s="2">
        <f>IF(F2174=TRUE,'Бланк для заполнения'!I15,0)</f>
        <v>0</v>
      </c>
      <c r="H2174" s="9"/>
    </row>
    <row r="2175" spans="2:8" ht="12.75" hidden="1" customHeight="1" x14ac:dyDescent="0.2">
      <c r="B2175" s="11"/>
      <c r="C2175" s="2"/>
      <c r="D2175" s="2"/>
      <c r="E2175" s="1">
        <v>10</v>
      </c>
      <c r="F2175" s="2" t="b">
        <f>AND(IF($B$1926='Бланк для заполнения'!C16,'Бланк для заполнения'!I16),IF($C$2166='Бланк для заполнения'!J16,'Бланк для заполнения'!I16))</f>
        <v>0</v>
      </c>
      <c r="G2175" s="2">
        <f>IF(F2175=TRUE,'Бланк для заполнения'!I16,0)</f>
        <v>0</v>
      </c>
      <c r="H2175" s="9"/>
    </row>
    <row r="2176" spans="2:8" ht="12.75" hidden="1" customHeight="1" x14ac:dyDescent="0.2">
      <c r="B2176" s="11"/>
      <c r="C2176" s="2"/>
      <c r="D2176" s="2"/>
      <c r="E2176" s="1">
        <v>11</v>
      </c>
      <c r="F2176" s="2" t="b">
        <f>AND(IF($B$1926='Бланк для заполнения'!C17,'Бланк для заполнения'!I17),IF($C$2166='Бланк для заполнения'!J17,'Бланк для заполнения'!I17))</f>
        <v>0</v>
      </c>
      <c r="G2176" s="2">
        <f>IF(F2176=TRUE,'Бланк для заполнения'!I17,0)</f>
        <v>0</v>
      </c>
      <c r="H2176" s="9"/>
    </row>
    <row r="2177" spans="2:8" ht="12.75" hidden="1" customHeight="1" x14ac:dyDescent="0.2">
      <c r="B2177" s="11"/>
      <c r="C2177" s="2"/>
      <c r="D2177" s="2"/>
      <c r="E2177" s="1">
        <v>12</v>
      </c>
      <c r="F2177" s="2" t="b">
        <f>AND(IF($B$1926='Бланк для заполнения'!C18,'Бланк для заполнения'!I18),IF($C$2166='Бланк для заполнения'!J18,'Бланк для заполнения'!I18))</f>
        <v>0</v>
      </c>
      <c r="G2177" s="2">
        <f>IF(F2177=TRUE,'Бланк для заполнения'!I18,0)</f>
        <v>0</v>
      </c>
      <c r="H2177" s="9"/>
    </row>
    <row r="2178" spans="2:8" ht="12.75" hidden="1" customHeight="1" x14ac:dyDescent="0.2">
      <c r="B2178" s="11"/>
      <c r="C2178" s="2"/>
      <c r="D2178" s="2"/>
      <c r="E2178" s="1">
        <v>13</v>
      </c>
      <c r="F2178" s="2" t="b">
        <f>AND(IF($B$1926='Бланк для заполнения'!C19,'Бланк для заполнения'!I19),IF($C$2166='Бланк для заполнения'!J19,'Бланк для заполнения'!I19))</f>
        <v>0</v>
      </c>
      <c r="G2178" s="2">
        <f>IF(F2178=TRUE,'Бланк для заполнения'!I19,0)</f>
        <v>0</v>
      </c>
      <c r="H2178" s="9"/>
    </row>
    <row r="2179" spans="2:8" ht="12.75" hidden="1" customHeight="1" x14ac:dyDescent="0.2">
      <c r="B2179" s="11"/>
      <c r="C2179" s="2"/>
      <c r="D2179" s="2"/>
      <c r="E2179" s="1">
        <v>14</v>
      </c>
      <c r="F2179" s="2" t="b">
        <f>AND(IF($B$1926='Бланк для заполнения'!C20,'Бланк для заполнения'!I20),IF($C$2166='Бланк для заполнения'!J20,'Бланк для заполнения'!I20))</f>
        <v>0</v>
      </c>
      <c r="G2179" s="2">
        <f>IF(F2179=TRUE,'Бланк для заполнения'!I20,0)</f>
        <v>0</v>
      </c>
      <c r="H2179" s="9"/>
    </row>
    <row r="2180" spans="2:8" ht="12.75" hidden="1" customHeight="1" x14ac:dyDescent="0.2">
      <c r="B2180" s="11"/>
      <c r="C2180" s="2"/>
      <c r="D2180" s="2"/>
      <c r="E2180" s="1">
        <v>15</v>
      </c>
      <c r="F2180" s="2" t="b">
        <f>AND(IF($B$1926='Бланк для заполнения'!C21,'Бланк для заполнения'!I21),IF($C$2166='Бланк для заполнения'!J21,'Бланк для заполнения'!I21))</f>
        <v>0</v>
      </c>
      <c r="G2180" s="2">
        <f>IF(F2180=TRUE,'Бланк для заполнения'!I21,0)</f>
        <v>0</v>
      </c>
      <c r="H2180" s="9"/>
    </row>
    <row r="2181" spans="2:8" ht="12.75" hidden="1" customHeight="1" x14ac:dyDescent="0.2">
      <c r="B2181" s="11"/>
      <c r="C2181" s="2"/>
      <c r="D2181" s="2"/>
      <c r="E2181" s="1">
        <v>16</v>
      </c>
      <c r="F2181" s="2" t="b">
        <f>AND(IF($B$1926='Бланк для заполнения'!C22,'Бланк для заполнения'!I22),IF($C$2166='Бланк для заполнения'!J22,'Бланк для заполнения'!I22))</f>
        <v>0</v>
      </c>
      <c r="G2181" s="2">
        <f>IF(F2181=TRUE,'Бланк для заполнения'!I22,0)</f>
        <v>0</v>
      </c>
      <c r="H2181" s="9"/>
    </row>
    <row r="2182" spans="2:8" ht="12.75" hidden="1" customHeight="1" x14ac:dyDescent="0.2">
      <c r="B2182" s="11"/>
      <c r="C2182" s="2"/>
      <c r="D2182" s="2"/>
      <c r="E2182" s="1">
        <v>17</v>
      </c>
      <c r="F2182" s="2" t="b">
        <f>AND(IF($B$1926='Бланк для заполнения'!C23,'Бланк для заполнения'!I23),IF($C$2166='Бланк для заполнения'!J23,'Бланк для заполнения'!I23))</f>
        <v>0</v>
      </c>
      <c r="G2182" s="2">
        <f>IF(F2182=TRUE,'Бланк для заполнения'!I23,0)</f>
        <v>0</v>
      </c>
      <c r="H2182" s="9"/>
    </row>
    <row r="2183" spans="2:8" ht="12.75" hidden="1" customHeight="1" x14ac:dyDescent="0.2">
      <c r="B2183" s="11"/>
      <c r="C2183" s="2"/>
      <c r="D2183" s="2"/>
      <c r="E2183" s="1">
        <v>18</v>
      </c>
      <c r="F2183" s="2" t="b">
        <f>AND(IF($B$1926='Бланк для заполнения'!C24,'Бланк для заполнения'!I24),IF($C$2166='Бланк для заполнения'!J24,'Бланк для заполнения'!I24))</f>
        <v>0</v>
      </c>
      <c r="G2183" s="2">
        <f>IF(F2183=TRUE,'Бланк для заполнения'!I24,0)</f>
        <v>0</v>
      </c>
      <c r="H2183" s="9"/>
    </row>
    <row r="2184" spans="2:8" ht="12.75" hidden="1" customHeight="1" x14ac:dyDescent="0.2">
      <c r="B2184" s="11"/>
      <c r="C2184" s="2"/>
      <c r="D2184" s="2"/>
      <c r="E2184" s="1">
        <v>19</v>
      </c>
      <c r="F2184" s="2" t="b">
        <f>AND(IF($B$1926='Бланк для заполнения'!C25,'Бланк для заполнения'!I25),IF($C$2166='Бланк для заполнения'!J25,'Бланк для заполнения'!I25))</f>
        <v>0</v>
      </c>
      <c r="G2184" s="2">
        <f>IF(F2184=TRUE,'Бланк для заполнения'!I25,0)</f>
        <v>0</v>
      </c>
      <c r="H2184" s="9"/>
    </row>
    <row r="2185" spans="2:8" ht="12.75" hidden="1" customHeight="1" x14ac:dyDescent="0.2">
      <c r="B2185" s="11"/>
      <c r="C2185" s="2"/>
      <c r="D2185" s="2"/>
      <c r="E2185" s="1">
        <v>20</v>
      </c>
      <c r="F2185" s="2" t="b">
        <f>AND(IF($B$1926='Бланк для заполнения'!C26,'Бланк для заполнения'!I26),IF($C$2166='Бланк для заполнения'!J26,'Бланк для заполнения'!I26))</f>
        <v>0</v>
      </c>
      <c r="G2185" s="2">
        <f>IF(F2185=TRUE,'Бланк для заполнения'!I26,0)</f>
        <v>0</v>
      </c>
      <c r="H2185" s="9"/>
    </row>
    <row r="2186" spans="2:8" ht="12.75" hidden="1" customHeight="1" x14ac:dyDescent="0.2">
      <c r="B2186" s="11"/>
      <c r="C2186" s="2"/>
      <c r="D2186" s="2"/>
      <c r="E2186" s="1">
        <v>21</v>
      </c>
      <c r="F2186" s="2" t="b">
        <f>AND(IF($B$1926='Бланк для заполнения'!C27,'Бланк для заполнения'!I27),IF($C$2166='Бланк для заполнения'!J27,'Бланк для заполнения'!I27))</f>
        <v>0</v>
      </c>
      <c r="G2186" s="2">
        <f>IF(F2186=TRUE,'Бланк для заполнения'!I27,0)</f>
        <v>0</v>
      </c>
      <c r="H2186" s="9"/>
    </row>
    <row r="2187" spans="2:8" ht="12.75" hidden="1" customHeight="1" x14ac:dyDescent="0.2">
      <c r="B2187" s="11"/>
      <c r="C2187" s="2"/>
      <c r="D2187" s="2"/>
      <c r="E2187" s="1">
        <v>22</v>
      </c>
      <c r="F2187" s="2" t="b">
        <f>AND(IF($B$1926='Бланк для заполнения'!C28,'Бланк для заполнения'!I28),IF($C$2166='Бланк для заполнения'!J28,'Бланк для заполнения'!I28))</f>
        <v>0</v>
      </c>
      <c r="G2187" s="2">
        <f>IF(F2187=TRUE,'Бланк для заполнения'!I28,0)</f>
        <v>0</v>
      </c>
      <c r="H2187" s="9"/>
    </row>
    <row r="2188" spans="2:8" ht="12.75" hidden="1" customHeight="1" x14ac:dyDescent="0.2">
      <c r="B2188" s="11"/>
      <c r="C2188" s="2"/>
      <c r="D2188" s="2"/>
      <c r="E2188" s="1">
        <v>23</v>
      </c>
      <c r="F2188" s="2" t="b">
        <f>AND(IF($B$1926='Бланк для заполнения'!C29,'Бланк для заполнения'!I29),IF($C$2166='Бланк для заполнения'!J29,'Бланк для заполнения'!I29))</f>
        <v>0</v>
      </c>
      <c r="G2188" s="2">
        <f>IF(F2188=TRUE,'Бланк для заполнения'!I29,0)</f>
        <v>0</v>
      </c>
      <c r="H2188" s="9"/>
    </row>
    <row r="2189" spans="2:8" ht="12.75" hidden="1" customHeight="1" x14ac:dyDescent="0.2">
      <c r="B2189" s="11"/>
      <c r="C2189" s="2"/>
      <c r="D2189" s="2"/>
      <c r="E2189" s="1">
        <v>24</v>
      </c>
      <c r="F2189" s="2" t="b">
        <f>AND(IF($B$1926='Бланк для заполнения'!C30,'Бланк для заполнения'!I30),IF($C$2166='Бланк для заполнения'!J30,'Бланк для заполнения'!I30))</f>
        <v>0</v>
      </c>
      <c r="G2189" s="2">
        <f>IF(F2189=TRUE,'Бланк для заполнения'!I30,0)</f>
        <v>0</v>
      </c>
      <c r="H2189" s="9"/>
    </row>
    <row r="2190" spans="2:8" ht="12.75" hidden="1" customHeight="1" x14ac:dyDescent="0.2">
      <c r="B2190" s="11"/>
      <c r="C2190" s="2"/>
      <c r="D2190" s="2"/>
      <c r="E2190" s="1">
        <v>25</v>
      </c>
      <c r="F2190" s="2" t="b">
        <f>AND(IF($B$1926='Бланк для заполнения'!C31,'Бланк для заполнения'!I31),IF($C$2166='Бланк для заполнения'!J31,'Бланк для заполнения'!I31))</f>
        <v>0</v>
      </c>
      <c r="G2190" s="2">
        <f>IF(F2190=TRUE,'Бланк для заполнения'!I31,0)</f>
        <v>0</v>
      </c>
      <c r="H2190" s="9"/>
    </row>
    <row r="2191" spans="2:8" ht="12.75" hidden="1" customHeight="1" x14ac:dyDescent="0.2">
      <c r="B2191" s="11"/>
      <c r="C2191" s="2"/>
      <c r="D2191" s="2"/>
      <c r="E2191" s="1">
        <v>26</v>
      </c>
      <c r="F2191" s="2" t="b">
        <f>AND(IF($B$1926='Бланк для заполнения'!C32,'Бланк для заполнения'!I32),IF($C$2166='Бланк для заполнения'!J32,'Бланк для заполнения'!I32))</f>
        <v>0</v>
      </c>
      <c r="G2191" s="2">
        <f>IF(F2191=TRUE,'Бланк для заполнения'!I32,0)</f>
        <v>0</v>
      </c>
      <c r="H2191" s="9"/>
    </row>
    <row r="2192" spans="2:8" ht="12.75" hidden="1" customHeight="1" x14ac:dyDescent="0.2">
      <c r="B2192" s="11"/>
      <c r="C2192" s="2"/>
      <c r="D2192" s="2"/>
      <c r="E2192" s="1">
        <v>27</v>
      </c>
      <c r="F2192" s="2" t="b">
        <f>AND(IF($B$1926='Бланк для заполнения'!C33,'Бланк для заполнения'!I33),IF($C$2166='Бланк для заполнения'!J33,'Бланк для заполнения'!I33))</f>
        <v>0</v>
      </c>
      <c r="G2192" s="2">
        <f>IF(F2192=TRUE,'Бланк для заполнения'!I33,0)</f>
        <v>0</v>
      </c>
      <c r="H2192" s="9"/>
    </row>
    <row r="2193" spans="2:8" ht="12.75" hidden="1" customHeight="1" x14ac:dyDescent="0.2">
      <c r="B2193" s="11"/>
      <c r="C2193" s="2"/>
      <c r="D2193" s="2"/>
      <c r="E2193" s="1">
        <v>28</v>
      </c>
      <c r="F2193" s="2" t="b">
        <f>AND(IF($B$1926='Бланк для заполнения'!C34,'Бланк для заполнения'!I34),IF($C$2166='Бланк для заполнения'!J34,'Бланк для заполнения'!I34))</f>
        <v>0</v>
      </c>
      <c r="G2193" s="2">
        <f>IF(F2193=TRUE,'Бланк для заполнения'!I34,0)</f>
        <v>0</v>
      </c>
      <c r="H2193" s="9"/>
    </row>
    <row r="2194" spans="2:8" ht="12.75" hidden="1" customHeight="1" x14ac:dyDescent="0.2">
      <c r="B2194" s="11"/>
      <c r="C2194" s="2"/>
      <c r="D2194" s="2"/>
      <c r="E2194" s="1">
        <v>29</v>
      </c>
      <c r="F2194" s="2" t="b">
        <f>AND(IF($B$1926='Бланк для заполнения'!C35,'Бланк для заполнения'!I35),IF($C$2166='Бланк для заполнения'!J35,'Бланк для заполнения'!I35))</f>
        <v>0</v>
      </c>
      <c r="G2194" s="2">
        <f>IF(F2194=TRUE,'Бланк для заполнения'!I35,0)</f>
        <v>0</v>
      </c>
      <c r="H2194" s="9"/>
    </row>
    <row r="2195" spans="2:8" ht="12.75" hidden="1" customHeight="1" x14ac:dyDescent="0.2">
      <c r="B2195" s="11"/>
      <c r="C2195" s="2"/>
      <c r="D2195" s="2"/>
      <c r="E2195" s="1">
        <v>30</v>
      </c>
      <c r="F2195" s="2" t="b">
        <f>AND(IF($B$1926='Бланк для заполнения'!C36,'Бланк для заполнения'!I36),IF($C$2166='Бланк для заполнения'!J36,'Бланк для заполнения'!I36))</f>
        <v>0</v>
      </c>
      <c r="G2195" s="2">
        <f>IF(F2195=TRUE,'Бланк для заполнения'!I36,0)</f>
        <v>0</v>
      </c>
      <c r="H2195" s="9"/>
    </row>
    <row r="2196" spans="2:8" ht="12.75" customHeight="1" x14ac:dyDescent="0.2">
      <c r="B2196" s="50" t="s">
        <v>221</v>
      </c>
      <c r="C2196" s="51"/>
      <c r="D2196" s="51"/>
      <c r="E2196" s="1">
        <v>1</v>
      </c>
      <c r="F2196" s="2"/>
      <c r="G2196" s="2">
        <f>IF($B$1926='Бланк для заполнения'!C7,'Бланк для заполнения'!K7,0)</f>
        <v>0</v>
      </c>
      <c r="H2196" s="49">
        <f>SUM(G2196:G2225)*4</f>
        <v>0</v>
      </c>
    </row>
    <row r="2197" spans="2:8" ht="12.75" hidden="1" customHeight="1" x14ac:dyDescent="0.2">
      <c r="B2197" s="11"/>
      <c r="C2197" s="2"/>
      <c r="D2197" s="2"/>
      <c r="E2197" s="1">
        <v>2</v>
      </c>
      <c r="F2197" s="2"/>
      <c r="G2197" s="2">
        <f>IF($B$1926='Бланк для заполнения'!C8,'Бланк для заполнения'!K8,0)</f>
        <v>0</v>
      </c>
      <c r="H2197" s="9"/>
    </row>
    <row r="2198" spans="2:8" ht="12.75" hidden="1" customHeight="1" x14ac:dyDescent="0.2">
      <c r="B2198" s="11"/>
      <c r="C2198" s="2"/>
      <c r="D2198" s="2"/>
      <c r="E2198" s="1">
        <v>3</v>
      </c>
      <c r="F2198" s="2"/>
      <c r="G2198" s="2">
        <f>IF($B$1926='Бланк для заполнения'!C9,'Бланк для заполнения'!K9,0)</f>
        <v>0</v>
      </c>
      <c r="H2198" s="9"/>
    </row>
    <row r="2199" spans="2:8" ht="12.75" hidden="1" customHeight="1" x14ac:dyDescent="0.2">
      <c r="B2199" s="11"/>
      <c r="C2199" s="2"/>
      <c r="D2199" s="2"/>
      <c r="E2199" s="1">
        <v>4</v>
      </c>
      <c r="F2199" s="2"/>
      <c r="G2199" s="2">
        <f>IF($B$1926='Бланк для заполнения'!C10,'Бланк для заполнения'!K10,0)</f>
        <v>0</v>
      </c>
      <c r="H2199" s="9"/>
    </row>
    <row r="2200" spans="2:8" ht="12.75" hidden="1" customHeight="1" x14ac:dyDescent="0.2">
      <c r="B2200" s="11"/>
      <c r="C2200" s="2"/>
      <c r="D2200" s="2"/>
      <c r="E2200" s="1">
        <v>5</v>
      </c>
      <c r="F2200" s="2"/>
      <c r="G2200" s="2">
        <f>IF($B$1926='Бланк для заполнения'!C11,'Бланк для заполнения'!K11,0)</f>
        <v>0</v>
      </c>
      <c r="H2200" s="9"/>
    </row>
    <row r="2201" spans="2:8" ht="12.75" hidden="1" customHeight="1" x14ac:dyDescent="0.2">
      <c r="B2201" s="11"/>
      <c r="C2201" s="2"/>
      <c r="D2201" s="2"/>
      <c r="E2201" s="1">
        <v>6</v>
      </c>
      <c r="F2201" s="2"/>
      <c r="G2201" s="2">
        <f>IF($B$1926='Бланк для заполнения'!C12,'Бланк для заполнения'!K12,0)</f>
        <v>0</v>
      </c>
      <c r="H2201" s="9"/>
    </row>
    <row r="2202" spans="2:8" ht="12.75" hidden="1" customHeight="1" x14ac:dyDescent="0.2">
      <c r="B2202" s="11"/>
      <c r="C2202" s="2"/>
      <c r="D2202" s="2"/>
      <c r="E2202" s="1">
        <v>7</v>
      </c>
      <c r="F2202" s="2"/>
      <c r="G2202" s="2">
        <f>IF($B$1926='Бланк для заполнения'!C13,'Бланк для заполнения'!K13,0)</f>
        <v>0</v>
      </c>
      <c r="H2202" s="9"/>
    </row>
    <row r="2203" spans="2:8" ht="12.75" hidden="1" customHeight="1" x14ac:dyDescent="0.2">
      <c r="B2203" s="11"/>
      <c r="C2203" s="2"/>
      <c r="D2203" s="2"/>
      <c r="E2203" s="1">
        <v>8</v>
      </c>
      <c r="F2203" s="2"/>
      <c r="G2203" s="2">
        <f>IF($B$1926='Бланк для заполнения'!C14,'Бланк для заполнения'!K14,0)</f>
        <v>0</v>
      </c>
      <c r="H2203" s="9"/>
    </row>
    <row r="2204" spans="2:8" ht="12.75" hidden="1" customHeight="1" x14ac:dyDescent="0.2">
      <c r="B2204" s="11"/>
      <c r="C2204" s="2"/>
      <c r="D2204" s="2"/>
      <c r="E2204" s="1">
        <v>9</v>
      </c>
      <c r="F2204" s="2"/>
      <c r="G2204" s="2">
        <f>IF($B$1926='Бланк для заполнения'!C15,'Бланк для заполнения'!K15,0)</f>
        <v>0</v>
      </c>
      <c r="H2204" s="9"/>
    </row>
    <row r="2205" spans="2:8" ht="12.75" hidden="1" customHeight="1" x14ac:dyDescent="0.2">
      <c r="B2205" s="11"/>
      <c r="C2205" s="2"/>
      <c r="D2205" s="2"/>
      <c r="E2205" s="1">
        <v>10</v>
      </c>
      <c r="F2205" s="2"/>
      <c r="G2205" s="2">
        <f>IF($B$1926='Бланк для заполнения'!C16,'Бланк для заполнения'!K16,0)</f>
        <v>0</v>
      </c>
      <c r="H2205" s="9"/>
    </row>
    <row r="2206" spans="2:8" ht="12.75" hidden="1" customHeight="1" x14ac:dyDescent="0.2">
      <c r="B2206" s="11"/>
      <c r="C2206" s="2"/>
      <c r="D2206" s="2"/>
      <c r="E2206" s="1">
        <v>11</v>
      </c>
      <c r="F2206" s="2"/>
      <c r="G2206" s="2">
        <f>IF($B$1926='Бланк для заполнения'!C17,'Бланк для заполнения'!K17,0)</f>
        <v>0</v>
      </c>
      <c r="H2206" s="9"/>
    </row>
    <row r="2207" spans="2:8" ht="12.75" hidden="1" customHeight="1" x14ac:dyDescent="0.2">
      <c r="B2207" s="11"/>
      <c r="C2207" s="2"/>
      <c r="D2207" s="2"/>
      <c r="E2207" s="1">
        <v>12</v>
      </c>
      <c r="F2207" s="2"/>
      <c r="G2207" s="2">
        <f>IF($B$1926='Бланк для заполнения'!C18,'Бланк для заполнения'!K18,0)</f>
        <v>0</v>
      </c>
      <c r="H2207" s="9"/>
    </row>
    <row r="2208" spans="2:8" ht="12.75" hidden="1" customHeight="1" x14ac:dyDescent="0.2">
      <c r="B2208" s="11"/>
      <c r="C2208" s="2"/>
      <c r="D2208" s="2"/>
      <c r="E2208" s="1">
        <v>13</v>
      </c>
      <c r="F2208" s="2"/>
      <c r="G2208" s="2">
        <f>IF($B$1926='Бланк для заполнения'!C19,'Бланк для заполнения'!K19,0)</f>
        <v>0</v>
      </c>
      <c r="H2208" s="9"/>
    </row>
    <row r="2209" spans="2:8" ht="12.75" hidden="1" customHeight="1" x14ac:dyDescent="0.2">
      <c r="B2209" s="11"/>
      <c r="C2209" s="2"/>
      <c r="D2209" s="2"/>
      <c r="E2209" s="1">
        <v>14</v>
      </c>
      <c r="F2209" s="2"/>
      <c r="G2209" s="2">
        <f>IF($B$1926='Бланк для заполнения'!C20,'Бланк для заполнения'!K20,0)</f>
        <v>0</v>
      </c>
      <c r="H2209" s="9"/>
    </row>
    <row r="2210" spans="2:8" ht="12.75" hidden="1" customHeight="1" x14ac:dyDescent="0.2">
      <c r="B2210" s="11"/>
      <c r="C2210" s="2"/>
      <c r="D2210" s="2"/>
      <c r="E2210" s="1">
        <v>15</v>
      </c>
      <c r="F2210" s="2"/>
      <c r="G2210" s="2">
        <f>IF($B$1926='Бланк для заполнения'!C21,'Бланк для заполнения'!K21,0)</f>
        <v>0</v>
      </c>
      <c r="H2210" s="9"/>
    </row>
    <row r="2211" spans="2:8" ht="12.75" hidden="1" customHeight="1" x14ac:dyDescent="0.2">
      <c r="B2211" s="11"/>
      <c r="C2211" s="2"/>
      <c r="D2211" s="2"/>
      <c r="E2211" s="1">
        <v>16</v>
      </c>
      <c r="F2211" s="2"/>
      <c r="G2211" s="2">
        <f>IF($B$1926='Бланк для заполнения'!C22,'Бланк для заполнения'!K22,0)</f>
        <v>0</v>
      </c>
      <c r="H2211" s="9"/>
    </row>
    <row r="2212" spans="2:8" ht="12.75" hidden="1" customHeight="1" x14ac:dyDescent="0.2">
      <c r="B2212" s="11"/>
      <c r="C2212" s="2"/>
      <c r="D2212" s="2"/>
      <c r="E2212" s="1">
        <v>17</v>
      </c>
      <c r="F2212" s="2"/>
      <c r="G2212" s="2">
        <f>IF($B$1926='Бланк для заполнения'!C23,'Бланк для заполнения'!K23,0)</f>
        <v>0</v>
      </c>
      <c r="H2212" s="9"/>
    </row>
    <row r="2213" spans="2:8" ht="12.75" hidden="1" customHeight="1" x14ac:dyDescent="0.2">
      <c r="B2213" s="11"/>
      <c r="C2213" s="2"/>
      <c r="D2213" s="2"/>
      <c r="E2213" s="1">
        <v>18</v>
      </c>
      <c r="F2213" s="2"/>
      <c r="G2213" s="2">
        <f>IF($B$1926='Бланк для заполнения'!C24,'Бланк для заполнения'!K24,0)</f>
        <v>0</v>
      </c>
      <c r="H2213" s="9"/>
    </row>
    <row r="2214" spans="2:8" ht="12.75" hidden="1" customHeight="1" x14ac:dyDescent="0.2">
      <c r="B2214" s="11"/>
      <c r="C2214" s="2"/>
      <c r="D2214" s="2"/>
      <c r="E2214" s="1">
        <v>19</v>
      </c>
      <c r="F2214" s="2"/>
      <c r="G2214" s="2">
        <f>IF($B$1926='Бланк для заполнения'!C25,'Бланк для заполнения'!K25,0)</f>
        <v>0</v>
      </c>
      <c r="H2214" s="9"/>
    </row>
    <row r="2215" spans="2:8" ht="12.75" hidden="1" customHeight="1" x14ac:dyDescent="0.2">
      <c r="B2215" s="11"/>
      <c r="C2215" s="2"/>
      <c r="D2215" s="2"/>
      <c r="E2215" s="1">
        <v>20</v>
      </c>
      <c r="F2215" s="2"/>
      <c r="G2215" s="2">
        <f>IF($B$1926='Бланк для заполнения'!C26,'Бланк для заполнения'!K26,0)</f>
        <v>0</v>
      </c>
      <c r="H2215" s="9"/>
    </row>
    <row r="2216" spans="2:8" ht="12.75" hidden="1" customHeight="1" x14ac:dyDescent="0.2">
      <c r="B2216" s="11"/>
      <c r="C2216" s="2"/>
      <c r="D2216" s="2"/>
      <c r="E2216" s="1">
        <v>21</v>
      </c>
      <c r="F2216" s="2"/>
      <c r="G2216" s="2">
        <f>IF($B$1926='Бланк для заполнения'!C27,'Бланк для заполнения'!K27,0)</f>
        <v>0</v>
      </c>
      <c r="H2216" s="9"/>
    </row>
    <row r="2217" spans="2:8" ht="12.75" hidden="1" customHeight="1" x14ac:dyDescent="0.2">
      <c r="B2217" s="11"/>
      <c r="C2217" s="2"/>
      <c r="D2217" s="2"/>
      <c r="E2217" s="1">
        <v>22</v>
      </c>
      <c r="F2217" s="2"/>
      <c r="G2217" s="2">
        <f>IF($B$1926='Бланк для заполнения'!C28,'Бланк для заполнения'!K28,0)</f>
        <v>0</v>
      </c>
      <c r="H2217" s="9"/>
    </row>
    <row r="2218" spans="2:8" ht="12.75" hidden="1" customHeight="1" x14ac:dyDescent="0.2">
      <c r="B2218" s="11"/>
      <c r="C2218" s="2"/>
      <c r="D2218" s="2"/>
      <c r="E2218" s="1">
        <v>23</v>
      </c>
      <c r="F2218" s="2"/>
      <c r="G2218" s="2">
        <f>IF($B$1926='Бланк для заполнения'!C29,'Бланк для заполнения'!K29,0)</f>
        <v>0</v>
      </c>
      <c r="H2218" s="9"/>
    </row>
    <row r="2219" spans="2:8" ht="12.75" hidden="1" customHeight="1" x14ac:dyDescent="0.2">
      <c r="B2219" s="11"/>
      <c r="C2219" s="2"/>
      <c r="D2219" s="2"/>
      <c r="E2219" s="1">
        <v>24</v>
      </c>
      <c r="F2219" s="2"/>
      <c r="G2219" s="2">
        <f>IF($B$1926='Бланк для заполнения'!C30,'Бланк для заполнения'!K30,0)</f>
        <v>0</v>
      </c>
      <c r="H2219" s="9"/>
    </row>
    <row r="2220" spans="2:8" ht="12.75" hidden="1" customHeight="1" x14ac:dyDescent="0.2">
      <c r="B2220" s="11"/>
      <c r="C2220" s="2"/>
      <c r="D2220" s="2"/>
      <c r="E2220" s="1">
        <v>25</v>
      </c>
      <c r="F2220" s="2"/>
      <c r="G2220" s="2">
        <f>IF($B$1926='Бланк для заполнения'!C31,'Бланк для заполнения'!K31,0)</f>
        <v>0</v>
      </c>
      <c r="H2220" s="9"/>
    </row>
    <row r="2221" spans="2:8" ht="12.75" hidden="1" customHeight="1" x14ac:dyDescent="0.2">
      <c r="B2221" s="11"/>
      <c r="C2221" s="2"/>
      <c r="D2221" s="2"/>
      <c r="E2221" s="1">
        <v>26</v>
      </c>
      <c r="F2221" s="2"/>
      <c r="G2221" s="2">
        <f>IF($B$1926='Бланк для заполнения'!C32,'Бланк для заполнения'!K32,0)</f>
        <v>0</v>
      </c>
      <c r="H2221" s="9"/>
    </row>
    <row r="2222" spans="2:8" ht="12.75" hidden="1" customHeight="1" x14ac:dyDescent="0.2">
      <c r="B2222" s="11"/>
      <c r="C2222" s="2"/>
      <c r="D2222" s="2"/>
      <c r="E2222" s="1">
        <v>27</v>
      </c>
      <c r="F2222" s="2"/>
      <c r="G2222" s="2">
        <f>IF($B$1926='Бланк для заполнения'!C33,'Бланк для заполнения'!K33,0)</f>
        <v>0</v>
      </c>
      <c r="H2222" s="9"/>
    </row>
    <row r="2223" spans="2:8" ht="12.75" hidden="1" customHeight="1" x14ac:dyDescent="0.2">
      <c r="B2223" s="11"/>
      <c r="C2223" s="2"/>
      <c r="D2223" s="2"/>
      <c r="E2223" s="1">
        <v>28</v>
      </c>
      <c r="F2223" s="2"/>
      <c r="G2223" s="2">
        <f>IF($B$1926='Бланк для заполнения'!C34,'Бланк для заполнения'!K34,0)</f>
        <v>0</v>
      </c>
      <c r="H2223" s="9"/>
    </row>
    <row r="2224" spans="2:8" ht="12.75" hidden="1" customHeight="1" x14ac:dyDescent="0.2">
      <c r="B2224" s="11"/>
      <c r="C2224" s="2"/>
      <c r="D2224" s="2"/>
      <c r="E2224" s="1">
        <v>29</v>
      </c>
      <c r="F2224" s="2"/>
      <c r="G2224" s="2">
        <f>IF($B$1926='Бланк для заполнения'!C35,'Бланк для заполнения'!K35,0)</f>
        <v>0</v>
      </c>
      <c r="H2224" s="9"/>
    </row>
    <row r="2225" spans="2:8" ht="12.75" hidden="1" customHeight="1" x14ac:dyDescent="0.2">
      <c r="B2225" s="11"/>
      <c r="C2225" s="2"/>
      <c r="D2225" s="2"/>
      <c r="E2225" s="1">
        <v>30</v>
      </c>
      <c r="F2225" s="2"/>
      <c r="G2225" s="2">
        <f>IF($B$1926='Бланк для заполнения'!C36,'Бланк для заполнения'!K36,0)</f>
        <v>0</v>
      </c>
      <c r="H2225" s="9"/>
    </row>
    <row r="2226" spans="2:8" ht="13.5" customHeight="1" x14ac:dyDescent="0.2">
      <c r="B2226" s="50" t="s">
        <v>222</v>
      </c>
      <c r="C2226" s="51" t="s">
        <v>213</v>
      </c>
      <c r="D2226" s="51"/>
      <c r="E2226" s="1">
        <v>1</v>
      </c>
      <c r="F2226" s="2" t="b">
        <f>AND(IF($B$1926='Бланк для заполнения'!C7,'Бланк для заполнения'!I7),IF($C$2226='Бланк для заполнения'!J7,'Бланк для заполнения'!I7))</f>
        <v>0</v>
      </c>
      <c r="G2226" s="2">
        <f>IF(F2226=TRUE,'Бланк для заполнения'!K7,0)</f>
        <v>0</v>
      </c>
      <c r="H2226" s="49">
        <f>SUM(G2226:G2255)*8</f>
        <v>0</v>
      </c>
    </row>
    <row r="2227" spans="2:8" ht="13.5" hidden="1" customHeight="1" x14ac:dyDescent="0.2">
      <c r="B2227" s="12"/>
      <c r="C2227" s="2"/>
      <c r="D2227" s="2"/>
      <c r="E2227" s="1">
        <v>2</v>
      </c>
      <c r="F2227" s="2" t="b">
        <f>AND(IF($B$1926='Бланк для заполнения'!C8,'Бланк для заполнения'!I8),IF($C$2226='Бланк для заполнения'!J8,'Бланк для заполнения'!I8))</f>
        <v>0</v>
      </c>
      <c r="G2227" s="2">
        <f>IF(F2227=TRUE,'Бланк для заполнения'!K8,0)</f>
        <v>0</v>
      </c>
      <c r="H2227" s="9"/>
    </row>
    <row r="2228" spans="2:8" ht="13.5" hidden="1" customHeight="1" x14ac:dyDescent="0.2">
      <c r="B2228" s="12"/>
      <c r="C2228" s="2"/>
      <c r="D2228" s="2"/>
      <c r="E2228" s="1">
        <v>3</v>
      </c>
      <c r="F2228" s="2" t="b">
        <f>AND(IF($B$1926='Бланк для заполнения'!C9,'Бланк для заполнения'!I9),IF($C$2226='Бланк для заполнения'!J9,'Бланк для заполнения'!I9))</f>
        <v>0</v>
      </c>
      <c r="G2228" s="2">
        <f>IF(F2228=TRUE,'Бланк для заполнения'!K9,0)</f>
        <v>0</v>
      </c>
      <c r="H2228" s="9"/>
    </row>
    <row r="2229" spans="2:8" ht="13.5" hidden="1" customHeight="1" x14ac:dyDescent="0.2">
      <c r="B2229" s="12"/>
      <c r="C2229" s="2"/>
      <c r="D2229" s="2"/>
      <c r="E2229" s="1">
        <v>4</v>
      </c>
      <c r="F2229" s="2" t="b">
        <f>AND(IF($B$1926='Бланк для заполнения'!C10,'Бланк для заполнения'!I10),IF($C$2226='Бланк для заполнения'!J10,'Бланк для заполнения'!I10))</f>
        <v>0</v>
      </c>
      <c r="G2229" s="2">
        <f>IF(F2229=TRUE,'Бланк для заполнения'!K10,0)</f>
        <v>0</v>
      </c>
      <c r="H2229" s="9"/>
    </row>
    <row r="2230" spans="2:8" ht="13.5" hidden="1" customHeight="1" x14ac:dyDescent="0.2">
      <c r="B2230" s="12"/>
      <c r="C2230" s="2"/>
      <c r="D2230" s="2"/>
      <c r="E2230" s="1">
        <v>5</v>
      </c>
      <c r="F2230" s="2" t="b">
        <f>AND(IF($B$1926='Бланк для заполнения'!C11,'Бланк для заполнения'!I11),IF($C$2226='Бланк для заполнения'!J11,'Бланк для заполнения'!I11))</f>
        <v>0</v>
      </c>
      <c r="G2230" s="2">
        <f>IF(F2230=TRUE,'Бланк для заполнения'!K11,0)</f>
        <v>0</v>
      </c>
      <c r="H2230" s="9"/>
    </row>
    <row r="2231" spans="2:8" ht="13.5" hidden="1" customHeight="1" x14ac:dyDescent="0.2">
      <c r="B2231" s="12"/>
      <c r="C2231" s="2"/>
      <c r="D2231" s="2"/>
      <c r="E2231" s="1">
        <v>6</v>
      </c>
      <c r="F2231" s="2" t="b">
        <f>AND(IF($B$1926='Бланк для заполнения'!C12,'Бланк для заполнения'!I12),IF($C$2226='Бланк для заполнения'!J12,'Бланк для заполнения'!I12))</f>
        <v>0</v>
      </c>
      <c r="G2231" s="2">
        <f>IF(F2231=TRUE,'Бланк для заполнения'!K12,0)</f>
        <v>0</v>
      </c>
      <c r="H2231" s="9"/>
    </row>
    <row r="2232" spans="2:8" ht="13.5" hidden="1" customHeight="1" x14ac:dyDescent="0.2">
      <c r="B2232" s="12"/>
      <c r="C2232" s="2"/>
      <c r="D2232" s="2"/>
      <c r="E2232" s="1">
        <v>7</v>
      </c>
      <c r="F2232" s="2" t="b">
        <f>AND(IF($B$1926='Бланк для заполнения'!C13,'Бланк для заполнения'!I13),IF($C$2226='Бланк для заполнения'!J13,'Бланк для заполнения'!I13))</f>
        <v>0</v>
      </c>
      <c r="G2232" s="2">
        <f>IF(F2232=TRUE,'Бланк для заполнения'!K13,0)</f>
        <v>0</v>
      </c>
      <c r="H2232" s="9"/>
    </row>
    <row r="2233" spans="2:8" ht="13.5" hidden="1" customHeight="1" x14ac:dyDescent="0.2">
      <c r="B2233" s="12"/>
      <c r="C2233" s="2"/>
      <c r="D2233" s="2"/>
      <c r="E2233" s="1">
        <v>8</v>
      </c>
      <c r="F2233" s="2" t="b">
        <f>AND(IF($B$1926='Бланк для заполнения'!C14,'Бланк для заполнения'!I14),IF($C$2226='Бланк для заполнения'!J14,'Бланк для заполнения'!I14))</f>
        <v>0</v>
      </c>
      <c r="G2233" s="2">
        <f>IF(F2233=TRUE,'Бланк для заполнения'!K14,0)</f>
        <v>0</v>
      </c>
      <c r="H2233" s="9"/>
    </row>
    <row r="2234" spans="2:8" ht="13.5" hidden="1" customHeight="1" x14ac:dyDescent="0.2">
      <c r="B2234" s="12"/>
      <c r="C2234" s="2"/>
      <c r="D2234" s="2"/>
      <c r="E2234" s="1">
        <v>9</v>
      </c>
      <c r="F2234" s="2" t="b">
        <f>AND(IF($B$1926='Бланк для заполнения'!C15,'Бланк для заполнения'!I15),IF($C$2226='Бланк для заполнения'!J15,'Бланк для заполнения'!I15))</f>
        <v>0</v>
      </c>
      <c r="G2234" s="2">
        <f>IF(F2234=TRUE,'Бланк для заполнения'!K15,0)</f>
        <v>0</v>
      </c>
      <c r="H2234" s="9"/>
    </row>
    <row r="2235" spans="2:8" ht="13.5" hidden="1" customHeight="1" x14ac:dyDescent="0.2">
      <c r="B2235" s="12"/>
      <c r="C2235" s="2"/>
      <c r="D2235" s="2"/>
      <c r="E2235" s="1">
        <v>10</v>
      </c>
      <c r="F2235" s="2" t="b">
        <f>AND(IF($B$1926='Бланк для заполнения'!C16,'Бланк для заполнения'!I16),IF($C$2226='Бланк для заполнения'!J16,'Бланк для заполнения'!I16))</f>
        <v>0</v>
      </c>
      <c r="G2235" s="2">
        <f>IF(F2235=TRUE,'Бланк для заполнения'!K16,0)</f>
        <v>0</v>
      </c>
      <c r="H2235" s="9"/>
    </row>
    <row r="2236" spans="2:8" ht="13.5" hidden="1" customHeight="1" x14ac:dyDescent="0.2">
      <c r="B2236" s="12"/>
      <c r="C2236" s="2"/>
      <c r="D2236" s="2"/>
      <c r="E2236" s="1">
        <v>11</v>
      </c>
      <c r="F2236" s="2" t="b">
        <f>AND(IF($B$1926='Бланк для заполнения'!C17,'Бланк для заполнения'!I17),IF($C$2226='Бланк для заполнения'!J17,'Бланк для заполнения'!I17))</f>
        <v>0</v>
      </c>
      <c r="G2236" s="2">
        <f>IF(F2236=TRUE,'Бланк для заполнения'!K17,0)</f>
        <v>0</v>
      </c>
      <c r="H2236" s="9"/>
    </row>
    <row r="2237" spans="2:8" ht="13.5" hidden="1" customHeight="1" x14ac:dyDescent="0.2">
      <c r="B2237" s="12"/>
      <c r="C2237" s="2"/>
      <c r="D2237" s="2"/>
      <c r="E2237" s="1">
        <v>12</v>
      </c>
      <c r="F2237" s="2" t="b">
        <f>AND(IF($B$1926='Бланк для заполнения'!C18,'Бланк для заполнения'!I18),IF($C$2226='Бланк для заполнения'!J18,'Бланк для заполнения'!I18))</f>
        <v>0</v>
      </c>
      <c r="G2237" s="2">
        <f>IF(F2237=TRUE,'Бланк для заполнения'!K18,0)</f>
        <v>0</v>
      </c>
      <c r="H2237" s="9"/>
    </row>
    <row r="2238" spans="2:8" ht="13.5" hidden="1" customHeight="1" x14ac:dyDescent="0.2">
      <c r="B2238" s="12"/>
      <c r="C2238" s="2"/>
      <c r="D2238" s="2"/>
      <c r="E2238" s="1">
        <v>13</v>
      </c>
      <c r="F2238" s="2" t="b">
        <f>AND(IF($B$1926='Бланк для заполнения'!C19,'Бланк для заполнения'!I19),IF($C$2226='Бланк для заполнения'!J19,'Бланк для заполнения'!I19))</f>
        <v>0</v>
      </c>
      <c r="G2238" s="2">
        <f>IF(F2238=TRUE,'Бланк для заполнения'!K19,0)</f>
        <v>0</v>
      </c>
      <c r="H2238" s="9"/>
    </row>
    <row r="2239" spans="2:8" ht="13.5" hidden="1" customHeight="1" x14ac:dyDescent="0.2">
      <c r="B2239" s="12"/>
      <c r="C2239" s="2"/>
      <c r="D2239" s="2"/>
      <c r="E2239" s="1">
        <v>14</v>
      </c>
      <c r="F2239" s="2" t="b">
        <f>AND(IF($B$1926='Бланк для заполнения'!C20,'Бланк для заполнения'!I20),IF($C$2226='Бланк для заполнения'!J20,'Бланк для заполнения'!I20))</f>
        <v>0</v>
      </c>
      <c r="G2239" s="2">
        <f>IF(F2239=TRUE,'Бланк для заполнения'!K20,0)</f>
        <v>0</v>
      </c>
      <c r="H2239" s="9"/>
    </row>
    <row r="2240" spans="2:8" ht="13.5" hidden="1" customHeight="1" x14ac:dyDescent="0.2">
      <c r="B2240" s="12"/>
      <c r="C2240" s="2"/>
      <c r="D2240" s="2"/>
      <c r="E2240" s="1">
        <v>15</v>
      </c>
      <c r="F2240" s="2" t="b">
        <f>AND(IF($B$1926='Бланк для заполнения'!C21,'Бланк для заполнения'!I21),IF($C$2226='Бланк для заполнения'!J21,'Бланк для заполнения'!I21))</f>
        <v>0</v>
      </c>
      <c r="G2240" s="2">
        <f>IF(F2240=TRUE,'Бланк для заполнения'!K21,0)</f>
        <v>0</v>
      </c>
      <c r="H2240" s="9"/>
    </row>
    <row r="2241" spans="2:8" ht="13.5" hidden="1" customHeight="1" x14ac:dyDescent="0.2">
      <c r="B2241" s="12"/>
      <c r="C2241" s="2"/>
      <c r="D2241" s="2"/>
      <c r="E2241" s="1">
        <v>16</v>
      </c>
      <c r="F2241" s="2" t="b">
        <f>AND(IF($B$1926='Бланк для заполнения'!C22,'Бланк для заполнения'!I22),IF($C$2226='Бланк для заполнения'!J22,'Бланк для заполнения'!I22))</f>
        <v>0</v>
      </c>
      <c r="G2241" s="2">
        <f>IF(F2241=TRUE,'Бланк для заполнения'!K22,0)</f>
        <v>0</v>
      </c>
      <c r="H2241" s="9"/>
    </row>
    <row r="2242" spans="2:8" ht="13.5" hidden="1" customHeight="1" x14ac:dyDescent="0.2">
      <c r="B2242" s="12"/>
      <c r="C2242" s="2"/>
      <c r="D2242" s="2"/>
      <c r="E2242" s="1">
        <v>17</v>
      </c>
      <c r="F2242" s="2" t="b">
        <f>AND(IF($B$1926='Бланк для заполнения'!C23,'Бланк для заполнения'!I23),IF($C$2226='Бланк для заполнения'!J23,'Бланк для заполнения'!I23))</f>
        <v>0</v>
      </c>
      <c r="G2242" s="2">
        <f>IF(F2242=TRUE,'Бланк для заполнения'!K23,0)</f>
        <v>0</v>
      </c>
      <c r="H2242" s="9"/>
    </row>
    <row r="2243" spans="2:8" ht="13.5" hidden="1" customHeight="1" x14ac:dyDescent="0.2">
      <c r="B2243" s="12"/>
      <c r="C2243" s="2"/>
      <c r="D2243" s="2"/>
      <c r="E2243" s="1">
        <v>18</v>
      </c>
      <c r="F2243" s="2" t="b">
        <f>AND(IF($B$1926='Бланк для заполнения'!C24,'Бланк для заполнения'!I24),IF($C$2226='Бланк для заполнения'!J24,'Бланк для заполнения'!I24))</f>
        <v>0</v>
      </c>
      <c r="G2243" s="2">
        <f>IF(F2243=TRUE,'Бланк для заполнения'!K24,0)</f>
        <v>0</v>
      </c>
      <c r="H2243" s="9"/>
    </row>
    <row r="2244" spans="2:8" ht="13.5" hidden="1" customHeight="1" x14ac:dyDescent="0.2">
      <c r="B2244" s="12"/>
      <c r="C2244" s="2"/>
      <c r="D2244" s="2"/>
      <c r="E2244" s="1">
        <v>19</v>
      </c>
      <c r="F2244" s="2" t="b">
        <f>AND(IF($B$1926='Бланк для заполнения'!C25,'Бланк для заполнения'!I25),IF($C$2226='Бланк для заполнения'!J25,'Бланк для заполнения'!I25))</f>
        <v>0</v>
      </c>
      <c r="G2244" s="2">
        <f>IF(F2244=TRUE,'Бланк для заполнения'!K25,0)</f>
        <v>0</v>
      </c>
      <c r="H2244" s="9"/>
    </row>
    <row r="2245" spans="2:8" ht="13.5" hidden="1" customHeight="1" x14ac:dyDescent="0.2">
      <c r="B2245" s="12"/>
      <c r="C2245" s="2"/>
      <c r="D2245" s="2"/>
      <c r="E2245" s="1">
        <v>20</v>
      </c>
      <c r="F2245" s="2" t="b">
        <f>AND(IF($B$1926='Бланк для заполнения'!C26,'Бланк для заполнения'!I26),IF($C$2226='Бланк для заполнения'!J26,'Бланк для заполнения'!I26))</f>
        <v>0</v>
      </c>
      <c r="G2245" s="2">
        <f>IF(F2245=TRUE,'Бланк для заполнения'!K26,0)</f>
        <v>0</v>
      </c>
      <c r="H2245" s="9"/>
    </row>
    <row r="2246" spans="2:8" ht="13.5" hidden="1" customHeight="1" x14ac:dyDescent="0.2">
      <c r="B2246" s="12"/>
      <c r="C2246" s="2"/>
      <c r="D2246" s="2"/>
      <c r="E2246" s="1">
        <v>21</v>
      </c>
      <c r="F2246" s="2" t="b">
        <f>AND(IF($B$1926='Бланк для заполнения'!C27,'Бланк для заполнения'!I27),IF($C$2226='Бланк для заполнения'!J27,'Бланк для заполнения'!I27))</f>
        <v>0</v>
      </c>
      <c r="G2246" s="2">
        <f>IF(F2246=TRUE,'Бланк для заполнения'!K27,0)</f>
        <v>0</v>
      </c>
      <c r="H2246" s="9"/>
    </row>
    <row r="2247" spans="2:8" ht="13.5" hidden="1" customHeight="1" x14ac:dyDescent="0.2">
      <c r="B2247" s="12"/>
      <c r="C2247" s="2"/>
      <c r="D2247" s="2"/>
      <c r="E2247" s="1">
        <v>22</v>
      </c>
      <c r="F2247" s="2" t="b">
        <f>AND(IF($B$1926='Бланк для заполнения'!C28,'Бланк для заполнения'!I28),IF($C$2226='Бланк для заполнения'!J28,'Бланк для заполнения'!I28))</f>
        <v>0</v>
      </c>
      <c r="G2247" s="2">
        <f>IF(F2247=TRUE,'Бланк для заполнения'!K28,0)</f>
        <v>0</v>
      </c>
      <c r="H2247" s="9"/>
    </row>
    <row r="2248" spans="2:8" ht="13.5" hidden="1" customHeight="1" x14ac:dyDescent="0.2">
      <c r="B2248" s="12"/>
      <c r="C2248" s="2"/>
      <c r="D2248" s="2"/>
      <c r="E2248" s="1">
        <v>23</v>
      </c>
      <c r="F2248" s="2" t="b">
        <f>AND(IF($B$1926='Бланк для заполнения'!C29,'Бланк для заполнения'!I29),IF($C$2226='Бланк для заполнения'!J29,'Бланк для заполнения'!I29))</f>
        <v>0</v>
      </c>
      <c r="G2248" s="2">
        <f>IF(F2248=TRUE,'Бланк для заполнения'!K29,0)</f>
        <v>0</v>
      </c>
      <c r="H2248" s="9"/>
    </row>
    <row r="2249" spans="2:8" ht="13.5" hidden="1" customHeight="1" x14ac:dyDescent="0.2">
      <c r="B2249" s="12"/>
      <c r="C2249" s="2"/>
      <c r="D2249" s="2"/>
      <c r="E2249" s="1">
        <v>24</v>
      </c>
      <c r="F2249" s="2" t="b">
        <f>AND(IF($B$1926='Бланк для заполнения'!C30,'Бланк для заполнения'!I30),IF($C$2226='Бланк для заполнения'!J30,'Бланк для заполнения'!I30))</f>
        <v>0</v>
      </c>
      <c r="G2249" s="2">
        <f>IF(F2249=TRUE,'Бланк для заполнения'!K30,0)</f>
        <v>0</v>
      </c>
      <c r="H2249" s="9"/>
    </row>
    <row r="2250" spans="2:8" ht="13.5" hidden="1" customHeight="1" x14ac:dyDescent="0.2">
      <c r="B2250" s="12"/>
      <c r="C2250" s="2"/>
      <c r="D2250" s="2"/>
      <c r="E2250" s="1">
        <v>25</v>
      </c>
      <c r="F2250" s="2" t="b">
        <f>AND(IF($B$1926='Бланк для заполнения'!C31,'Бланк для заполнения'!I31),IF($C$2226='Бланк для заполнения'!J31,'Бланк для заполнения'!I31))</f>
        <v>0</v>
      </c>
      <c r="G2250" s="2">
        <f>IF(F2250=TRUE,'Бланк для заполнения'!K31,0)</f>
        <v>0</v>
      </c>
      <c r="H2250" s="9"/>
    </row>
    <row r="2251" spans="2:8" ht="13.5" hidden="1" customHeight="1" x14ac:dyDescent="0.2">
      <c r="B2251" s="12"/>
      <c r="C2251" s="2"/>
      <c r="D2251" s="2"/>
      <c r="E2251" s="1">
        <v>26</v>
      </c>
      <c r="F2251" s="2" t="b">
        <f>AND(IF($B$1926='Бланк для заполнения'!C32,'Бланк для заполнения'!I32),IF($C$2226='Бланк для заполнения'!J32,'Бланк для заполнения'!I32))</f>
        <v>0</v>
      </c>
      <c r="G2251" s="2">
        <f>IF(F2251=TRUE,'Бланк для заполнения'!K32,0)</f>
        <v>0</v>
      </c>
      <c r="H2251" s="9"/>
    </row>
    <row r="2252" spans="2:8" ht="13.5" hidden="1" customHeight="1" x14ac:dyDescent="0.2">
      <c r="B2252" s="12"/>
      <c r="C2252" s="2"/>
      <c r="D2252" s="2"/>
      <c r="E2252" s="1">
        <v>27</v>
      </c>
      <c r="F2252" s="2" t="b">
        <f>AND(IF($B$1926='Бланк для заполнения'!C33,'Бланк для заполнения'!I33),IF($C$2226='Бланк для заполнения'!J33,'Бланк для заполнения'!I33))</f>
        <v>0</v>
      </c>
      <c r="G2252" s="2">
        <f>IF(F2252=TRUE,'Бланк для заполнения'!K33,0)</f>
        <v>0</v>
      </c>
      <c r="H2252" s="9"/>
    </row>
    <row r="2253" spans="2:8" ht="13.5" hidden="1" customHeight="1" x14ac:dyDescent="0.2">
      <c r="B2253" s="12"/>
      <c r="C2253" s="2"/>
      <c r="D2253" s="2"/>
      <c r="E2253" s="1">
        <v>28</v>
      </c>
      <c r="F2253" s="2" t="b">
        <f>AND(IF($B$1926='Бланк для заполнения'!C34,'Бланк для заполнения'!I34),IF($C$2226='Бланк для заполнения'!J34,'Бланк для заполнения'!I34))</f>
        <v>0</v>
      </c>
      <c r="G2253" s="2">
        <f>IF(F2253=TRUE,'Бланк для заполнения'!K34,0)</f>
        <v>0</v>
      </c>
      <c r="H2253" s="9"/>
    </row>
    <row r="2254" spans="2:8" ht="13.5" hidden="1" customHeight="1" x14ac:dyDescent="0.2">
      <c r="B2254" s="12"/>
      <c r="C2254" s="2"/>
      <c r="D2254" s="2"/>
      <c r="E2254" s="1">
        <v>29</v>
      </c>
      <c r="F2254" s="2" t="b">
        <f>AND(IF($B$1926='Бланк для заполнения'!C35,'Бланк для заполнения'!I35),IF($C$2226='Бланк для заполнения'!J35,'Бланк для заполнения'!I35))</f>
        <v>0</v>
      </c>
      <c r="G2254" s="2">
        <f>IF(F2254=TRUE,'Бланк для заполнения'!K35,0)</f>
        <v>0</v>
      </c>
      <c r="H2254" s="9"/>
    </row>
    <row r="2255" spans="2:8" ht="13.5" hidden="1" customHeight="1" x14ac:dyDescent="0.2">
      <c r="B2255" s="12"/>
      <c r="C2255" s="2"/>
      <c r="D2255" s="2"/>
      <c r="E2255" s="1">
        <v>30</v>
      </c>
      <c r="F2255" s="2" t="b">
        <f>AND(IF($B$1926='Бланк для заполнения'!C36,'Бланк для заполнения'!I36),IF($C$2226='Бланк для заполнения'!J36,'Бланк для заполнения'!I36))</f>
        <v>0</v>
      </c>
      <c r="G2255" s="2">
        <f>IF(F2255=TRUE,'Бланк для заполнения'!K36,0)</f>
        <v>0</v>
      </c>
      <c r="H2255" s="9"/>
    </row>
    <row r="2256" spans="2:8" ht="13.5" customHeight="1" x14ac:dyDescent="0.2">
      <c r="B2256" s="50" t="s">
        <v>222</v>
      </c>
      <c r="C2256" s="51" t="s">
        <v>29</v>
      </c>
      <c r="D2256" s="51"/>
      <c r="E2256" s="1">
        <v>1</v>
      </c>
      <c r="F2256" s="2" t="b">
        <f>AND(IF($B$1926='Бланк для заполнения'!C7,'Бланк для заполнения'!I7),IF($C$2256='Бланк для заполнения'!J7,'Бланк для заполнения'!I7))</f>
        <v>0</v>
      </c>
      <c r="G2256" s="2">
        <f>IF(F2256=TRUE,'Бланк для заполнения'!K7,0)</f>
        <v>0</v>
      </c>
      <c r="H2256" s="49">
        <f>SUM(G2256:G2285)*8</f>
        <v>0</v>
      </c>
    </row>
    <row r="2257" spans="2:8" ht="13.5" hidden="1" customHeight="1" x14ac:dyDescent="0.2">
      <c r="B2257" s="12"/>
      <c r="C2257" s="2"/>
      <c r="D2257" s="2"/>
      <c r="E2257" s="1">
        <v>2</v>
      </c>
      <c r="F2257" s="2" t="b">
        <f>AND(IF($B$1926='Бланк для заполнения'!C8,'Бланк для заполнения'!I8),IF($C$2256='Бланк для заполнения'!J8,'Бланк для заполнения'!I8))</f>
        <v>0</v>
      </c>
      <c r="G2257" s="2">
        <f>IF(F2257=TRUE,'Бланк для заполнения'!K8,0)</f>
        <v>0</v>
      </c>
      <c r="H2257" s="9"/>
    </row>
    <row r="2258" spans="2:8" ht="13.5" hidden="1" customHeight="1" x14ac:dyDescent="0.2">
      <c r="B2258" s="12"/>
      <c r="C2258" s="2"/>
      <c r="D2258" s="2"/>
      <c r="E2258" s="1">
        <v>3</v>
      </c>
      <c r="F2258" s="2" t="b">
        <f>AND(IF($B$1926='Бланк для заполнения'!C9,'Бланк для заполнения'!I9),IF($C$2256='Бланк для заполнения'!J9,'Бланк для заполнения'!I9))</f>
        <v>0</v>
      </c>
      <c r="G2258" s="2">
        <f>IF(F2258=TRUE,'Бланк для заполнения'!K9,0)</f>
        <v>0</v>
      </c>
      <c r="H2258" s="9"/>
    </row>
    <row r="2259" spans="2:8" ht="13.5" hidden="1" customHeight="1" x14ac:dyDescent="0.2">
      <c r="B2259" s="12"/>
      <c r="C2259" s="2"/>
      <c r="D2259" s="2"/>
      <c r="E2259" s="1">
        <v>4</v>
      </c>
      <c r="F2259" s="2" t="b">
        <f>AND(IF($B$1926='Бланк для заполнения'!C10,'Бланк для заполнения'!I10),IF($C$2256='Бланк для заполнения'!J10,'Бланк для заполнения'!I10))</f>
        <v>0</v>
      </c>
      <c r="G2259" s="2">
        <f>IF(F2259=TRUE,'Бланк для заполнения'!K10,0)</f>
        <v>0</v>
      </c>
      <c r="H2259" s="9"/>
    </row>
    <row r="2260" spans="2:8" ht="13.5" hidden="1" customHeight="1" x14ac:dyDescent="0.2">
      <c r="B2260" s="12"/>
      <c r="C2260" s="2"/>
      <c r="D2260" s="2"/>
      <c r="E2260" s="1">
        <v>5</v>
      </c>
      <c r="F2260" s="2" t="b">
        <f>AND(IF($B$1926='Бланк для заполнения'!C11,'Бланк для заполнения'!I11),IF($C$2256='Бланк для заполнения'!J11,'Бланк для заполнения'!I11))</f>
        <v>0</v>
      </c>
      <c r="G2260" s="2">
        <f>IF(F2260=TRUE,'Бланк для заполнения'!K11,0)</f>
        <v>0</v>
      </c>
      <c r="H2260" s="9"/>
    </row>
    <row r="2261" spans="2:8" ht="13.5" hidden="1" customHeight="1" x14ac:dyDescent="0.2">
      <c r="B2261" s="12"/>
      <c r="C2261" s="2"/>
      <c r="D2261" s="2"/>
      <c r="E2261" s="1">
        <v>6</v>
      </c>
      <c r="F2261" s="2" t="b">
        <f>AND(IF($B$1926='Бланк для заполнения'!C12,'Бланк для заполнения'!I12),IF($C$2256='Бланк для заполнения'!J12,'Бланк для заполнения'!I12))</f>
        <v>0</v>
      </c>
      <c r="G2261" s="2">
        <f>IF(F2261=TRUE,'Бланк для заполнения'!K12,0)</f>
        <v>0</v>
      </c>
      <c r="H2261" s="9"/>
    </row>
    <row r="2262" spans="2:8" ht="13.5" hidden="1" customHeight="1" x14ac:dyDescent="0.2">
      <c r="B2262" s="12"/>
      <c r="C2262" s="2"/>
      <c r="D2262" s="2"/>
      <c r="E2262" s="1">
        <v>7</v>
      </c>
      <c r="F2262" s="2" t="b">
        <f>AND(IF($B$1926='Бланк для заполнения'!C13,'Бланк для заполнения'!I13),IF($C$2256='Бланк для заполнения'!J13,'Бланк для заполнения'!I13))</f>
        <v>0</v>
      </c>
      <c r="G2262" s="2">
        <f>IF(F2262=TRUE,'Бланк для заполнения'!K13,0)</f>
        <v>0</v>
      </c>
      <c r="H2262" s="9"/>
    </row>
    <row r="2263" spans="2:8" ht="13.5" hidden="1" customHeight="1" x14ac:dyDescent="0.2">
      <c r="B2263" s="12"/>
      <c r="C2263" s="2"/>
      <c r="D2263" s="2"/>
      <c r="E2263" s="1">
        <v>8</v>
      </c>
      <c r="F2263" s="2" t="b">
        <f>AND(IF($B$1926='Бланк для заполнения'!C14,'Бланк для заполнения'!I14),IF($C$2256='Бланк для заполнения'!J14,'Бланк для заполнения'!I14))</f>
        <v>0</v>
      </c>
      <c r="G2263" s="2">
        <f>IF(F2263=TRUE,'Бланк для заполнения'!K14,0)</f>
        <v>0</v>
      </c>
      <c r="H2263" s="9"/>
    </row>
    <row r="2264" spans="2:8" ht="13.5" hidden="1" customHeight="1" x14ac:dyDescent="0.2">
      <c r="B2264" s="12"/>
      <c r="C2264" s="2"/>
      <c r="D2264" s="2"/>
      <c r="E2264" s="1">
        <v>9</v>
      </c>
      <c r="F2264" s="2" t="b">
        <f>AND(IF($B$1926='Бланк для заполнения'!C15,'Бланк для заполнения'!I15),IF($C$2256='Бланк для заполнения'!J15,'Бланк для заполнения'!I15))</f>
        <v>0</v>
      </c>
      <c r="G2264" s="2">
        <f>IF(F2264=TRUE,'Бланк для заполнения'!K15,0)</f>
        <v>0</v>
      </c>
      <c r="H2264" s="9"/>
    </row>
    <row r="2265" spans="2:8" ht="13.5" hidden="1" customHeight="1" x14ac:dyDescent="0.2">
      <c r="B2265" s="12"/>
      <c r="C2265" s="2"/>
      <c r="D2265" s="2"/>
      <c r="E2265" s="1">
        <v>10</v>
      </c>
      <c r="F2265" s="2" t="b">
        <f>AND(IF($B$1926='Бланк для заполнения'!C16,'Бланк для заполнения'!I16),IF($C$2256='Бланк для заполнения'!J16,'Бланк для заполнения'!I16))</f>
        <v>0</v>
      </c>
      <c r="G2265" s="2">
        <f>IF(F2265=TRUE,'Бланк для заполнения'!K16,0)</f>
        <v>0</v>
      </c>
      <c r="H2265" s="9"/>
    </row>
    <row r="2266" spans="2:8" ht="13.5" hidden="1" customHeight="1" x14ac:dyDescent="0.2">
      <c r="B2266" s="12"/>
      <c r="C2266" s="2"/>
      <c r="D2266" s="2"/>
      <c r="E2266" s="1">
        <v>11</v>
      </c>
      <c r="F2266" s="2" t="b">
        <f>AND(IF($B$1926='Бланк для заполнения'!C17,'Бланк для заполнения'!I17),IF($C$2256='Бланк для заполнения'!J17,'Бланк для заполнения'!I17))</f>
        <v>0</v>
      </c>
      <c r="G2266" s="2">
        <f>IF(F2266=TRUE,'Бланк для заполнения'!K17,0)</f>
        <v>0</v>
      </c>
      <c r="H2266" s="9"/>
    </row>
    <row r="2267" spans="2:8" ht="13.5" hidden="1" customHeight="1" x14ac:dyDescent="0.2">
      <c r="B2267" s="12"/>
      <c r="C2267" s="2"/>
      <c r="D2267" s="2"/>
      <c r="E2267" s="1">
        <v>12</v>
      </c>
      <c r="F2267" s="2" t="b">
        <f>AND(IF($B$1926='Бланк для заполнения'!C18,'Бланк для заполнения'!I18),IF($C$2256='Бланк для заполнения'!J18,'Бланк для заполнения'!I18))</f>
        <v>0</v>
      </c>
      <c r="G2267" s="2">
        <f>IF(F2267=TRUE,'Бланк для заполнения'!K18,0)</f>
        <v>0</v>
      </c>
      <c r="H2267" s="9"/>
    </row>
    <row r="2268" spans="2:8" ht="13.5" hidden="1" customHeight="1" x14ac:dyDescent="0.2">
      <c r="B2268" s="12"/>
      <c r="C2268" s="2"/>
      <c r="D2268" s="2"/>
      <c r="E2268" s="1">
        <v>13</v>
      </c>
      <c r="F2268" s="2" t="b">
        <f>AND(IF($B$1926='Бланк для заполнения'!C19,'Бланк для заполнения'!I19),IF($C$2256='Бланк для заполнения'!J19,'Бланк для заполнения'!I19))</f>
        <v>0</v>
      </c>
      <c r="G2268" s="2">
        <f>IF(F2268=TRUE,'Бланк для заполнения'!K19,0)</f>
        <v>0</v>
      </c>
      <c r="H2268" s="9"/>
    </row>
    <row r="2269" spans="2:8" ht="13.5" hidden="1" customHeight="1" x14ac:dyDescent="0.2">
      <c r="B2269" s="12"/>
      <c r="C2269" s="2"/>
      <c r="D2269" s="2"/>
      <c r="E2269" s="1">
        <v>14</v>
      </c>
      <c r="F2269" s="2" t="b">
        <f>AND(IF($B$1926='Бланк для заполнения'!C20,'Бланк для заполнения'!I20),IF($C$2256='Бланк для заполнения'!J20,'Бланк для заполнения'!I20))</f>
        <v>0</v>
      </c>
      <c r="G2269" s="2">
        <f>IF(F2269=TRUE,'Бланк для заполнения'!K20,0)</f>
        <v>0</v>
      </c>
      <c r="H2269" s="9"/>
    </row>
    <row r="2270" spans="2:8" ht="13.5" hidden="1" customHeight="1" x14ac:dyDescent="0.2">
      <c r="B2270" s="12"/>
      <c r="C2270" s="2"/>
      <c r="D2270" s="2"/>
      <c r="E2270" s="1">
        <v>15</v>
      </c>
      <c r="F2270" s="2" t="b">
        <f>AND(IF($B$1926='Бланк для заполнения'!C21,'Бланк для заполнения'!I21),IF($C$2256='Бланк для заполнения'!J21,'Бланк для заполнения'!I21))</f>
        <v>0</v>
      </c>
      <c r="G2270" s="2">
        <f>IF(F2270=TRUE,'Бланк для заполнения'!K21,0)</f>
        <v>0</v>
      </c>
      <c r="H2270" s="9"/>
    </row>
    <row r="2271" spans="2:8" ht="13.5" hidden="1" customHeight="1" x14ac:dyDescent="0.2">
      <c r="B2271" s="12"/>
      <c r="C2271" s="2"/>
      <c r="D2271" s="2"/>
      <c r="E2271" s="1">
        <v>16</v>
      </c>
      <c r="F2271" s="2" t="b">
        <f>AND(IF($B$1926='Бланк для заполнения'!C22,'Бланк для заполнения'!I22),IF($C$2256='Бланк для заполнения'!J22,'Бланк для заполнения'!I22))</f>
        <v>0</v>
      </c>
      <c r="G2271" s="2">
        <f>IF(F2271=TRUE,'Бланк для заполнения'!K22,0)</f>
        <v>0</v>
      </c>
      <c r="H2271" s="9"/>
    </row>
    <row r="2272" spans="2:8" ht="13.5" hidden="1" customHeight="1" x14ac:dyDescent="0.2">
      <c r="B2272" s="12"/>
      <c r="C2272" s="2"/>
      <c r="D2272" s="2"/>
      <c r="E2272" s="1">
        <v>17</v>
      </c>
      <c r="F2272" s="2" t="b">
        <f>AND(IF($B$1926='Бланк для заполнения'!C23,'Бланк для заполнения'!I23),IF($C$2256='Бланк для заполнения'!J23,'Бланк для заполнения'!I23))</f>
        <v>0</v>
      </c>
      <c r="G2272" s="2">
        <f>IF(F2272=TRUE,'Бланк для заполнения'!K23,0)</f>
        <v>0</v>
      </c>
      <c r="H2272" s="9"/>
    </row>
    <row r="2273" spans="2:8" ht="13.5" hidden="1" customHeight="1" x14ac:dyDescent="0.2">
      <c r="B2273" s="12"/>
      <c r="C2273" s="2"/>
      <c r="D2273" s="2"/>
      <c r="E2273" s="1">
        <v>18</v>
      </c>
      <c r="F2273" s="2" t="b">
        <f>AND(IF($B$1926='Бланк для заполнения'!C24,'Бланк для заполнения'!I24),IF($C$2256='Бланк для заполнения'!J24,'Бланк для заполнения'!I24))</f>
        <v>0</v>
      </c>
      <c r="G2273" s="2">
        <f>IF(F2273=TRUE,'Бланк для заполнения'!K24,0)</f>
        <v>0</v>
      </c>
      <c r="H2273" s="9"/>
    </row>
    <row r="2274" spans="2:8" ht="13.5" hidden="1" customHeight="1" x14ac:dyDescent="0.2">
      <c r="B2274" s="12"/>
      <c r="C2274" s="2"/>
      <c r="D2274" s="2"/>
      <c r="E2274" s="1">
        <v>19</v>
      </c>
      <c r="F2274" s="2" t="b">
        <f>AND(IF($B$1926='Бланк для заполнения'!C25,'Бланк для заполнения'!I25),IF($C$2256='Бланк для заполнения'!J25,'Бланк для заполнения'!I25))</f>
        <v>0</v>
      </c>
      <c r="G2274" s="2">
        <f>IF(F2274=TRUE,'Бланк для заполнения'!K25,0)</f>
        <v>0</v>
      </c>
      <c r="H2274" s="9"/>
    </row>
    <row r="2275" spans="2:8" ht="13.5" hidden="1" customHeight="1" x14ac:dyDescent="0.2">
      <c r="B2275" s="12"/>
      <c r="C2275" s="2"/>
      <c r="D2275" s="2"/>
      <c r="E2275" s="1">
        <v>20</v>
      </c>
      <c r="F2275" s="2" t="b">
        <f>AND(IF($B$1926='Бланк для заполнения'!C26,'Бланк для заполнения'!I26),IF($C$2256='Бланк для заполнения'!J26,'Бланк для заполнения'!I26))</f>
        <v>0</v>
      </c>
      <c r="G2275" s="2">
        <f>IF(F2275=TRUE,'Бланк для заполнения'!K26,0)</f>
        <v>0</v>
      </c>
      <c r="H2275" s="9"/>
    </row>
    <row r="2276" spans="2:8" ht="13.5" hidden="1" customHeight="1" x14ac:dyDescent="0.2">
      <c r="B2276" s="12"/>
      <c r="C2276" s="2"/>
      <c r="D2276" s="2"/>
      <c r="E2276" s="1">
        <v>21</v>
      </c>
      <c r="F2276" s="2" t="b">
        <f>AND(IF($B$1926='Бланк для заполнения'!C27,'Бланк для заполнения'!I27),IF($C$2256='Бланк для заполнения'!J27,'Бланк для заполнения'!I27))</f>
        <v>0</v>
      </c>
      <c r="G2276" s="2">
        <f>IF(F2276=TRUE,'Бланк для заполнения'!K27,0)</f>
        <v>0</v>
      </c>
      <c r="H2276" s="9"/>
    </row>
    <row r="2277" spans="2:8" ht="13.5" hidden="1" customHeight="1" x14ac:dyDescent="0.2">
      <c r="B2277" s="12"/>
      <c r="C2277" s="2"/>
      <c r="D2277" s="2"/>
      <c r="E2277" s="1">
        <v>22</v>
      </c>
      <c r="F2277" s="2" t="b">
        <f>AND(IF($B$1926='Бланк для заполнения'!C28,'Бланк для заполнения'!I28),IF($C$2256='Бланк для заполнения'!J28,'Бланк для заполнения'!I28))</f>
        <v>0</v>
      </c>
      <c r="G2277" s="2">
        <f>IF(F2277=TRUE,'Бланк для заполнения'!K28,0)</f>
        <v>0</v>
      </c>
      <c r="H2277" s="9"/>
    </row>
    <row r="2278" spans="2:8" ht="13.5" hidden="1" customHeight="1" x14ac:dyDescent="0.2">
      <c r="B2278" s="12"/>
      <c r="C2278" s="2"/>
      <c r="D2278" s="2"/>
      <c r="E2278" s="1">
        <v>23</v>
      </c>
      <c r="F2278" s="2" t="b">
        <f>AND(IF($B$1926='Бланк для заполнения'!C29,'Бланк для заполнения'!I29),IF($C$2256='Бланк для заполнения'!J29,'Бланк для заполнения'!I29))</f>
        <v>0</v>
      </c>
      <c r="G2278" s="2">
        <f>IF(F2278=TRUE,'Бланк для заполнения'!K29,0)</f>
        <v>0</v>
      </c>
      <c r="H2278" s="9"/>
    </row>
    <row r="2279" spans="2:8" ht="13.5" hidden="1" customHeight="1" x14ac:dyDescent="0.2">
      <c r="B2279" s="12"/>
      <c r="C2279" s="2"/>
      <c r="D2279" s="2"/>
      <c r="E2279" s="1">
        <v>24</v>
      </c>
      <c r="F2279" s="2" t="b">
        <f>AND(IF($B$1926='Бланк для заполнения'!C30,'Бланк для заполнения'!I30),IF($C$2256='Бланк для заполнения'!J30,'Бланк для заполнения'!I30))</f>
        <v>0</v>
      </c>
      <c r="G2279" s="2">
        <f>IF(F2279=TRUE,'Бланк для заполнения'!K30,0)</f>
        <v>0</v>
      </c>
      <c r="H2279" s="9"/>
    </row>
    <row r="2280" spans="2:8" ht="13.5" hidden="1" customHeight="1" x14ac:dyDescent="0.2">
      <c r="B2280" s="12"/>
      <c r="C2280" s="2"/>
      <c r="D2280" s="2"/>
      <c r="E2280" s="1">
        <v>25</v>
      </c>
      <c r="F2280" s="2" t="b">
        <f>AND(IF($B$1926='Бланк для заполнения'!C31,'Бланк для заполнения'!I31),IF($C$2256='Бланк для заполнения'!J31,'Бланк для заполнения'!I31))</f>
        <v>0</v>
      </c>
      <c r="G2280" s="2">
        <f>IF(F2280=TRUE,'Бланк для заполнения'!K31,0)</f>
        <v>0</v>
      </c>
      <c r="H2280" s="9"/>
    </row>
    <row r="2281" spans="2:8" ht="13.5" hidden="1" customHeight="1" x14ac:dyDescent="0.2">
      <c r="B2281" s="12"/>
      <c r="C2281" s="2"/>
      <c r="D2281" s="2"/>
      <c r="E2281" s="1">
        <v>26</v>
      </c>
      <c r="F2281" s="2" t="b">
        <f>AND(IF($B$1926='Бланк для заполнения'!C32,'Бланк для заполнения'!I32),IF($C$2256='Бланк для заполнения'!J32,'Бланк для заполнения'!I32))</f>
        <v>0</v>
      </c>
      <c r="G2281" s="2">
        <f>IF(F2281=TRUE,'Бланк для заполнения'!K32,0)</f>
        <v>0</v>
      </c>
      <c r="H2281" s="9"/>
    </row>
    <row r="2282" spans="2:8" ht="13.5" hidden="1" customHeight="1" x14ac:dyDescent="0.2">
      <c r="B2282" s="12"/>
      <c r="C2282" s="2"/>
      <c r="D2282" s="2"/>
      <c r="E2282" s="1">
        <v>27</v>
      </c>
      <c r="F2282" s="2" t="b">
        <f>AND(IF($B$1926='Бланк для заполнения'!C33,'Бланк для заполнения'!I33),IF($C$2256='Бланк для заполнения'!J33,'Бланк для заполнения'!I33))</f>
        <v>0</v>
      </c>
      <c r="G2282" s="2">
        <f>IF(F2282=TRUE,'Бланк для заполнения'!K33,0)</f>
        <v>0</v>
      </c>
      <c r="H2282" s="9"/>
    </row>
    <row r="2283" spans="2:8" ht="13.5" hidden="1" customHeight="1" x14ac:dyDescent="0.2">
      <c r="B2283" s="12"/>
      <c r="C2283" s="2"/>
      <c r="D2283" s="2"/>
      <c r="E2283" s="1">
        <v>28</v>
      </c>
      <c r="F2283" s="2" t="b">
        <f>AND(IF($B$1926='Бланк для заполнения'!C34,'Бланк для заполнения'!I34),IF($C$2256='Бланк для заполнения'!J34,'Бланк для заполнения'!I34))</f>
        <v>0</v>
      </c>
      <c r="G2283" s="2">
        <f>IF(F2283=TRUE,'Бланк для заполнения'!K34,0)</f>
        <v>0</v>
      </c>
      <c r="H2283" s="9"/>
    </row>
    <row r="2284" spans="2:8" ht="13.5" hidden="1" customHeight="1" x14ac:dyDescent="0.2">
      <c r="B2284" s="12"/>
      <c r="C2284" s="2"/>
      <c r="D2284" s="2"/>
      <c r="E2284" s="1">
        <v>29</v>
      </c>
      <c r="F2284" s="2" t="b">
        <f>AND(IF($B$1926='Бланк для заполнения'!C35,'Бланк для заполнения'!I35),IF($C$2256='Бланк для заполнения'!J35,'Бланк для заполнения'!I35))</f>
        <v>0</v>
      </c>
      <c r="G2284" s="2">
        <f>IF(F2284=TRUE,'Бланк для заполнения'!K35,0)</f>
        <v>0</v>
      </c>
      <c r="H2284" s="9"/>
    </row>
    <row r="2285" spans="2:8" ht="13.5" hidden="1" customHeight="1" x14ac:dyDescent="0.2">
      <c r="B2285" s="12"/>
      <c r="C2285" s="2"/>
      <c r="D2285" s="2"/>
      <c r="E2285" s="1">
        <v>30</v>
      </c>
      <c r="F2285" s="2" t="b">
        <f>AND(IF($B$1926='Бланк для заполнения'!C36,'Бланк для заполнения'!I36),IF($C$2256='Бланк для заполнения'!J36,'Бланк для заполнения'!I36))</f>
        <v>0</v>
      </c>
      <c r="G2285" s="2">
        <f>IF(F2285=TRUE,'Бланк для заполнения'!K36,0)</f>
        <v>0</v>
      </c>
      <c r="H2285" s="9"/>
    </row>
    <row r="2286" spans="2:8" ht="13.5" customHeight="1" x14ac:dyDescent="0.2">
      <c r="B2286" s="50" t="s">
        <v>223</v>
      </c>
      <c r="C2286" s="51" t="s">
        <v>297</v>
      </c>
      <c r="D2286" s="51" t="s">
        <v>94</v>
      </c>
      <c r="E2286" s="1">
        <v>1</v>
      </c>
      <c r="F2286" s="2" t="b">
        <f>AND(IF($B$1926='Бланк для заполнения'!C7,'Бланк для заполнения'!U7),IF($C$2286='Бланк для заполнения'!L7,'Бланк для заполнения'!U7))</f>
        <v>0</v>
      </c>
      <c r="G2286" s="2">
        <f>IF(F2286=TRUE,'Бланк для заполнения'!U7,0)</f>
        <v>0</v>
      </c>
      <c r="H2286" s="49">
        <f>SUM(G2286:G2315)</f>
        <v>0</v>
      </c>
    </row>
    <row r="2287" spans="2:8" ht="13.5" hidden="1" customHeight="1" x14ac:dyDescent="0.2">
      <c r="B2287" s="12"/>
      <c r="C2287" s="2"/>
      <c r="D2287" s="2"/>
      <c r="E2287" s="1">
        <v>2</v>
      </c>
      <c r="F2287" s="2" t="b">
        <f>AND(IF($B$1926='Бланк для заполнения'!C8,'Бланк для заполнения'!U8),IF($C$2286='Бланк для заполнения'!L8,'Бланк для заполнения'!U8))</f>
        <v>0</v>
      </c>
      <c r="G2287" s="2">
        <f>IF(F2287=TRUE,'Бланк для заполнения'!U8,0)</f>
        <v>0</v>
      </c>
      <c r="H2287" s="9"/>
    </row>
    <row r="2288" spans="2:8" ht="13.5" hidden="1" customHeight="1" x14ac:dyDescent="0.2">
      <c r="B2288" s="12"/>
      <c r="C2288" s="2"/>
      <c r="D2288" s="2"/>
      <c r="E2288" s="1">
        <v>3</v>
      </c>
      <c r="F2288" s="2" t="b">
        <f>AND(IF($B$1926='Бланк для заполнения'!C9,'Бланк для заполнения'!U9),IF($C$2286='Бланк для заполнения'!L9,'Бланк для заполнения'!U9))</f>
        <v>0</v>
      </c>
      <c r="G2288" s="2">
        <f>IF(F2288=TRUE,'Бланк для заполнения'!U9,0)</f>
        <v>0</v>
      </c>
      <c r="H2288" s="9"/>
    </row>
    <row r="2289" spans="2:8" ht="13.5" hidden="1" customHeight="1" x14ac:dyDescent="0.2">
      <c r="B2289" s="12"/>
      <c r="C2289" s="2"/>
      <c r="D2289" s="2"/>
      <c r="E2289" s="1">
        <v>4</v>
      </c>
      <c r="F2289" s="2" t="b">
        <f>AND(IF($B$1926='Бланк для заполнения'!C10,'Бланк для заполнения'!U10),IF($C$2286='Бланк для заполнения'!L10,'Бланк для заполнения'!U10))</f>
        <v>0</v>
      </c>
      <c r="G2289" s="2">
        <f>IF(F2289=TRUE,'Бланк для заполнения'!U10,0)</f>
        <v>0</v>
      </c>
      <c r="H2289" s="9"/>
    </row>
    <row r="2290" spans="2:8" ht="13.5" hidden="1" customHeight="1" x14ac:dyDescent="0.2">
      <c r="B2290" s="12"/>
      <c r="C2290" s="2"/>
      <c r="D2290" s="2"/>
      <c r="E2290" s="1">
        <v>5</v>
      </c>
      <c r="F2290" s="2" t="b">
        <f>AND(IF($B$1926='Бланк для заполнения'!C11,'Бланк для заполнения'!U11),IF($C$2286='Бланк для заполнения'!L11,'Бланк для заполнения'!U11))</f>
        <v>0</v>
      </c>
      <c r="G2290" s="2">
        <f>IF(F2290=TRUE,'Бланк для заполнения'!U11,0)</f>
        <v>0</v>
      </c>
      <c r="H2290" s="9"/>
    </row>
    <row r="2291" spans="2:8" ht="13.5" hidden="1" customHeight="1" x14ac:dyDescent="0.2">
      <c r="B2291" s="12"/>
      <c r="C2291" s="2"/>
      <c r="D2291" s="2"/>
      <c r="E2291" s="1">
        <v>6</v>
      </c>
      <c r="F2291" s="2" t="b">
        <f>AND(IF($B$1926='Бланк для заполнения'!C12,'Бланк для заполнения'!U12),IF($C$2286='Бланк для заполнения'!L12,'Бланк для заполнения'!U12))</f>
        <v>0</v>
      </c>
      <c r="G2291" s="2">
        <f>IF(F2291=TRUE,'Бланк для заполнения'!U12,0)</f>
        <v>0</v>
      </c>
      <c r="H2291" s="9"/>
    </row>
    <row r="2292" spans="2:8" ht="13.5" hidden="1" customHeight="1" x14ac:dyDescent="0.2">
      <c r="B2292" s="12"/>
      <c r="C2292" s="2"/>
      <c r="D2292" s="2"/>
      <c r="E2292" s="1">
        <v>7</v>
      </c>
      <c r="F2292" s="2" t="b">
        <f>AND(IF($B$1926='Бланк для заполнения'!C13,'Бланк для заполнения'!U13),IF($C$2286='Бланк для заполнения'!L13,'Бланк для заполнения'!U13))</f>
        <v>0</v>
      </c>
      <c r="G2292" s="2">
        <f>IF(F2292=TRUE,'Бланк для заполнения'!U13,0)</f>
        <v>0</v>
      </c>
      <c r="H2292" s="9"/>
    </row>
    <row r="2293" spans="2:8" ht="13.5" hidden="1" customHeight="1" x14ac:dyDescent="0.2">
      <c r="B2293" s="12"/>
      <c r="C2293" s="2"/>
      <c r="D2293" s="2"/>
      <c r="E2293" s="1">
        <v>8</v>
      </c>
      <c r="F2293" s="2" t="b">
        <f>AND(IF($B$1926='Бланк для заполнения'!C14,'Бланк для заполнения'!U14),IF($C$2286='Бланк для заполнения'!L14,'Бланк для заполнения'!U14))</f>
        <v>0</v>
      </c>
      <c r="G2293" s="2">
        <f>IF(F2293=TRUE,'Бланк для заполнения'!U14,0)</f>
        <v>0</v>
      </c>
      <c r="H2293" s="9"/>
    </row>
    <row r="2294" spans="2:8" ht="13.5" hidden="1" customHeight="1" x14ac:dyDescent="0.2">
      <c r="B2294" s="12"/>
      <c r="C2294" s="2"/>
      <c r="D2294" s="2"/>
      <c r="E2294" s="1">
        <v>9</v>
      </c>
      <c r="F2294" s="2" t="b">
        <f>AND(IF($B$1926='Бланк для заполнения'!C15,'Бланк для заполнения'!U15),IF($C$2286='Бланк для заполнения'!L15,'Бланк для заполнения'!U15))</f>
        <v>0</v>
      </c>
      <c r="G2294" s="2">
        <f>IF(F2294=TRUE,'Бланк для заполнения'!U15,0)</f>
        <v>0</v>
      </c>
      <c r="H2294" s="9"/>
    </row>
    <row r="2295" spans="2:8" ht="13.5" hidden="1" customHeight="1" x14ac:dyDescent="0.2">
      <c r="B2295" s="12"/>
      <c r="C2295" s="2"/>
      <c r="D2295" s="2"/>
      <c r="E2295" s="1">
        <v>10</v>
      </c>
      <c r="F2295" s="2" t="b">
        <f>AND(IF($B$1926='Бланк для заполнения'!C16,'Бланк для заполнения'!U16),IF($C$2286='Бланк для заполнения'!L16,'Бланк для заполнения'!U16))</f>
        <v>0</v>
      </c>
      <c r="G2295" s="2">
        <f>IF(F2295=TRUE,'Бланк для заполнения'!U16,0)</f>
        <v>0</v>
      </c>
      <c r="H2295" s="9"/>
    </row>
    <row r="2296" spans="2:8" ht="13.5" hidden="1" customHeight="1" x14ac:dyDescent="0.2">
      <c r="B2296" s="12"/>
      <c r="C2296" s="2"/>
      <c r="D2296" s="2"/>
      <c r="E2296" s="1">
        <v>11</v>
      </c>
      <c r="F2296" s="2" t="b">
        <f>AND(IF($B$1926='Бланк для заполнения'!C17,'Бланк для заполнения'!U17),IF($C$2286='Бланк для заполнения'!L17,'Бланк для заполнения'!U17))</f>
        <v>0</v>
      </c>
      <c r="G2296" s="2">
        <f>IF(F2296=TRUE,'Бланк для заполнения'!U17,0)</f>
        <v>0</v>
      </c>
      <c r="H2296" s="9"/>
    </row>
    <row r="2297" spans="2:8" ht="13.5" hidden="1" customHeight="1" x14ac:dyDescent="0.2">
      <c r="B2297" s="12"/>
      <c r="C2297" s="2"/>
      <c r="D2297" s="2"/>
      <c r="E2297" s="1">
        <v>12</v>
      </c>
      <c r="F2297" s="2" t="b">
        <f>AND(IF($B$1926='Бланк для заполнения'!C18,'Бланк для заполнения'!U18),IF($C$2286='Бланк для заполнения'!L18,'Бланк для заполнения'!U18))</f>
        <v>0</v>
      </c>
      <c r="G2297" s="2">
        <f>IF(F2297=TRUE,'Бланк для заполнения'!U18,0)</f>
        <v>0</v>
      </c>
      <c r="H2297" s="9"/>
    </row>
    <row r="2298" spans="2:8" ht="13.5" hidden="1" customHeight="1" x14ac:dyDescent="0.2">
      <c r="B2298" s="12"/>
      <c r="C2298" s="2"/>
      <c r="D2298" s="2"/>
      <c r="E2298" s="1">
        <v>13</v>
      </c>
      <c r="F2298" s="2" t="b">
        <f>AND(IF($B$1926='Бланк для заполнения'!C19,'Бланк для заполнения'!U19),IF($C$2286='Бланк для заполнения'!L19,'Бланк для заполнения'!U19))</f>
        <v>0</v>
      </c>
      <c r="G2298" s="2">
        <f>IF(F2298=TRUE,'Бланк для заполнения'!U19,0)</f>
        <v>0</v>
      </c>
      <c r="H2298" s="9"/>
    </row>
    <row r="2299" spans="2:8" ht="13.5" hidden="1" customHeight="1" x14ac:dyDescent="0.2">
      <c r="B2299" s="12"/>
      <c r="C2299" s="2"/>
      <c r="D2299" s="2"/>
      <c r="E2299" s="1">
        <v>14</v>
      </c>
      <c r="F2299" s="2" t="b">
        <f>AND(IF($B$1926='Бланк для заполнения'!C20,'Бланк для заполнения'!U20),IF($C$2286='Бланк для заполнения'!L20,'Бланк для заполнения'!U20))</f>
        <v>0</v>
      </c>
      <c r="G2299" s="2">
        <f>IF(F2299=TRUE,'Бланк для заполнения'!U20,0)</f>
        <v>0</v>
      </c>
      <c r="H2299" s="9"/>
    </row>
    <row r="2300" spans="2:8" ht="13.5" hidden="1" customHeight="1" x14ac:dyDescent="0.2">
      <c r="B2300" s="12"/>
      <c r="C2300" s="2"/>
      <c r="D2300" s="2"/>
      <c r="E2300" s="1">
        <v>15</v>
      </c>
      <c r="F2300" s="2" t="b">
        <f>AND(IF($B$1926='Бланк для заполнения'!C21,'Бланк для заполнения'!U21),IF($C$2286='Бланк для заполнения'!L21,'Бланк для заполнения'!U21))</f>
        <v>0</v>
      </c>
      <c r="G2300" s="2">
        <f>IF(F2300=TRUE,'Бланк для заполнения'!U21,0)</f>
        <v>0</v>
      </c>
      <c r="H2300" s="9"/>
    </row>
    <row r="2301" spans="2:8" ht="13.5" hidden="1" customHeight="1" x14ac:dyDescent="0.2">
      <c r="B2301" s="12"/>
      <c r="C2301" s="2"/>
      <c r="D2301" s="2"/>
      <c r="E2301" s="1">
        <v>16</v>
      </c>
      <c r="F2301" s="2" t="b">
        <f>AND(IF($B$1926='Бланк для заполнения'!C22,'Бланк для заполнения'!U22),IF($C$2286='Бланк для заполнения'!L22,'Бланк для заполнения'!U22))</f>
        <v>0</v>
      </c>
      <c r="G2301" s="2">
        <f>IF(F2301=TRUE,'Бланк для заполнения'!U22,0)</f>
        <v>0</v>
      </c>
      <c r="H2301" s="9"/>
    </row>
    <row r="2302" spans="2:8" ht="13.5" hidden="1" customHeight="1" x14ac:dyDescent="0.2">
      <c r="B2302" s="12"/>
      <c r="C2302" s="2"/>
      <c r="D2302" s="2"/>
      <c r="E2302" s="1">
        <v>17</v>
      </c>
      <c r="F2302" s="2" t="b">
        <f>AND(IF($B$1926='Бланк для заполнения'!C23,'Бланк для заполнения'!U23),IF($C$2286='Бланк для заполнения'!L23,'Бланк для заполнения'!U23))</f>
        <v>0</v>
      </c>
      <c r="G2302" s="2">
        <f>IF(F2302=TRUE,'Бланк для заполнения'!U23,0)</f>
        <v>0</v>
      </c>
      <c r="H2302" s="9"/>
    </row>
    <row r="2303" spans="2:8" ht="13.5" hidden="1" customHeight="1" x14ac:dyDescent="0.2">
      <c r="B2303" s="12"/>
      <c r="C2303" s="2"/>
      <c r="D2303" s="2"/>
      <c r="E2303" s="1">
        <v>18</v>
      </c>
      <c r="F2303" s="2" t="b">
        <f>AND(IF($B$1926='Бланк для заполнения'!C24,'Бланк для заполнения'!U24),IF($C$2286='Бланк для заполнения'!L24,'Бланк для заполнения'!U24))</f>
        <v>0</v>
      </c>
      <c r="G2303" s="2">
        <f>IF(F2303=TRUE,'Бланк для заполнения'!U24,0)</f>
        <v>0</v>
      </c>
      <c r="H2303" s="9"/>
    </row>
    <row r="2304" spans="2:8" ht="13.5" hidden="1" customHeight="1" x14ac:dyDescent="0.2">
      <c r="B2304" s="12"/>
      <c r="C2304" s="2"/>
      <c r="D2304" s="2"/>
      <c r="E2304" s="1">
        <v>19</v>
      </c>
      <c r="F2304" s="2" t="b">
        <f>AND(IF($B$1926='Бланк для заполнения'!C25,'Бланк для заполнения'!U25),IF($C$2286='Бланк для заполнения'!L25,'Бланк для заполнения'!U25))</f>
        <v>0</v>
      </c>
      <c r="G2304" s="2">
        <f>IF(F2304=TRUE,'Бланк для заполнения'!U25,0)</f>
        <v>0</v>
      </c>
      <c r="H2304" s="9"/>
    </row>
    <row r="2305" spans="2:8" ht="13.5" hidden="1" customHeight="1" x14ac:dyDescent="0.2">
      <c r="B2305" s="12"/>
      <c r="C2305" s="2"/>
      <c r="D2305" s="2"/>
      <c r="E2305" s="1">
        <v>20</v>
      </c>
      <c r="F2305" s="2" t="b">
        <f>AND(IF($B$1926='Бланк для заполнения'!C26,'Бланк для заполнения'!U26),IF($C$2286='Бланк для заполнения'!L26,'Бланк для заполнения'!U26))</f>
        <v>0</v>
      </c>
      <c r="G2305" s="2">
        <f>IF(F2305=TRUE,'Бланк для заполнения'!U26,0)</f>
        <v>0</v>
      </c>
      <c r="H2305" s="9"/>
    </row>
    <row r="2306" spans="2:8" ht="13.5" hidden="1" customHeight="1" x14ac:dyDescent="0.2">
      <c r="B2306" s="12"/>
      <c r="C2306" s="2"/>
      <c r="D2306" s="2"/>
      <c r="E2306" s="1">
        <v>21</v>
      </c>
      <c r="F2306" s="2" t="b">
        <f>AND(IF($B$1926='Бланк для заполнения'!C27,'Бланк для заполнения'!U27),IF($C$2286='Бланк для заполнения'!L27,'Бланк для заполнения'!U27))</f>
        <v>0</v>
      </c>
      <c r="G2306" s="2">
        <f>IF(F2306=TRUE,'Бланк для заполнения'!U27,0)</f>
        <v>0</v>
      </c>
      <c r="H2306" s="9"/>
    </row>
    <row r="2307" spans="2:8" ht="13.5" hidden="1" customHeight="1" x14ac:dyDescent="0.2">
      <c r="B2307" s="12"/>
      <c r="C2307" s="2"/>
      <c r="D2307" s="2"/>
      <c r="E2307" s="1">
        <v>22</v>
      </c>
      <c r="F2307" s="2" t="b">
        <f>AND(IF($B$1926='Бланк для заполнения'!C28,'Бланк для заполнения'!U28),IF($C$2286='Бланк для заполнения'!L28,'Бланк для заполнения'!U28))</f>
        <v>0</v>
      </c>
      <c r="G2307" s="2">
        <f>IF(F2307=TRUE,'Бланк для заполнения'!U28,0)</f>
        <v>0</v>
      </c>
      <c r="H2307" s="9"/>
    </row>
    <row r="2308" spans="2:8" ht="13.5" hidden="1" customHeight="1" x14ac:dyDescent="0.2">
      <c r="B2308" s="12"/>
      <c r="C2308" s="2"/>
      <c r="D2308" s="2"/>
      <c r="E2308" s="1">
        <v>23</v>
      </c>
      <c r="F2308" s="2" t="b">
        <f>AND(IF($B$1926='Бланк для заполнения'!C29,'Бланк для заполнения'!U29),IF($C$2286='Бланк для заполнения'!L29,'Бланк для заполнения'!U29))</f>
        <v>0</v>
      </c>
      <c r="G2308" s="2">
        <f>IF(F2308=TRUE,'Бланк для заполнения'!U29,0)</f>
        <v>0</v>
      </c>
      <c r="H2308" s="9"/>
    </row>
    <row r="2309" spans="2:8" ht="13.5" hidden="1" customHeight="1" x14ac:dyDescent="0.2">
      <c r="B2309" s="12"/>
      <c r="C2309" s="2"/>
      <c r="D2309" s="2"/>
      <c r="E2309" s="1">
        <v>24</v>
      </c>
      <c r="F2309" s="2" t="b">
        <f>AND(IF($B$1926='Бланк для заполнения'!C30,'Бланк для заполнения'!U30),IF($C$2286='Бланк для заполнения'!L30,'Бланк для заполнения'!U30))</f>
        <v>0</v>
      </c>
      <c r="G2309" s="2">
        <f>IF(F2309=TRUE,'Бланк для заполнения'!U30,0)</f>
        <v>0</v>
      </c>
      <c r="H2309" s="9"/>
    </row>
    <row r="2310" spans="2:8" ht="13.5" hidden="1" customHeight="1" x14ac:dyDescent="0.2">
      <c r="B2310" s="12"/>
      <c r="C2310" s="2"/>
      <c r="D2310" s="2"/>
      <c r="E2310" s="1">
        <v>25</v>
      </c>
      <c r="F2310" s="2" t="b">
        <f>AND(IF($B$1926='Бланк для заполнения'!C31,'Бланк для заполнения'!U31),IF($C$2286='Бланк для заполнения'!L31,'Бланк для заполнения'!U31))</f>
        <v>0</v>
      </c>
      <c r="G2310" s="2">
        <f>IF(F2310=TRUE,'Бланк для заполнения'!U31,0)</f>
        <v>0</v>
      </c>
      <c r="H2310" s="9"/>
    </row>
    <row r="2311" spans="2:8" ht="13.5" hidden="1" customHeight="1" x14ac:dyDescent="0.2">
      <c r="B2311" s="12"/>
      <c r="C2311" s="2"/>
      <c r="D2311" s="2"/>
      <c r="E2311" s="1">
        <v>26</v>
      </c>
      <c r="F2311" s="2" t="b">
        <f>AND(IF($B$1926='Бланк для заполнения'!C32,'Бланк для заполнения'!U32),IF($C$2286='Бланк для заполнения'!L32,'Бланк для заполнения'!U32))</f>
        <v>0</v>
      </c>
      <c r="G2311" s="2">
        <f>IF(F2311=TRUE,'Бланк для заполнения'!U32,0)</f>
        <v>0</v>
      </c>
      <c r="H2311" s="9"/>
    </row>
    <row r="2312" spans="2:8" ht="13.5" hidden="1" customHeight="1" x14ac:dyDescent="0.2">
      <c r="B2312" s="12"/>
      <c r="C2312" s="2"/>
      <c r="D2312" s="2"/>
      <c r="E2312" s="1">
        <v>27</v>
      </c>
      <c r="F2312" s="2" t="b">
        <f>AND(IF($B$1926='Бланк для заполнения'!C33,'Бланк для заполнения'!U33),IF($C$2286='Бланк для заполнения'!L33,'Бланк для заполнения'!U33))</f>
        <v>0</v>
      </c>
      <c r="G2312" s="2">
        <f>IF(F2312=TRUE,'Бланк для заполнения'!U33,0)</f>
        <v>0</v>
      </c>
      <c r="H2312" s="9"/>
    </row>
    <row r="2313" spans="2:8" ht="13.5" hidden="1" customHeight="1" x14ac:dyDescent="0.2">
      <c r="B2313" s="12"/>
      <c r="C2313" s="2"/>
      <c r="D2313" s="2"/>
      <c r="E2313" s="1">
        <v>28</v>
      </c>
      <c r="F2313" s="2" t="b">
        <f>AND(IF($B$1926='Бланк для заполнения'!C34,'Бланк для заполнения'!U34),IF($C$2286='Бланк для заполнения'!L34,'Бланк для заполнения'!U34))</f>
        <v>0</v>
      </c>
      <c r="G2313" s="2">
        <f>IF(F2313=TRUE,'Бланк для заполнения'!U34,0)</f>
        <v>0</v>
      </c>
      <c r="H2313" s="9"/>
    </row>
    <row r="2314" spans="2:8" ht="13.5" hidden="1" customHeight="1" x14ac:dyDescent="0.2">
      <c r="B2314" s="12"/>
      <c r="C2314" s="2"/>
      <c r="D2314" s="2"/>
      <c r="E2314" s="1">
        <v>29</v>
      </c>
      <c r="F2314" s="2" t="b">
        <f>AND(IF($B$1926='Бланк для заполнения'!C35,'Бланк для заполнения'!U35),IF($C$2286='Бланк для заполнения'!L35,'Бланк для заполнения'!U35))</f>
        <v>0</v>
      </c>
      <c r="G2314" s="2">
        <f>IF(F2314=TRUE,'Бланк для заполнения'!U35,0)</f>
        <v>0</v>
      </c>
      <c r="H2314" s="9"/>
    </row>
    <row r="2315" spans="2:8" ht="13.5" hidden="1" customHeight="1" thickBot="1" x14ac:dyDescent="0.25">
      <c r="B2315" s="12"/>
      <c r="C2315" s="2"/>
      <c r="D2315" s="2"/>
      <c r="E2315" s="1">
        <v>30</v>
      </c>
      <c r="F2315" s="2" t="b">
        <f>AND(IF($B$1926='Бланк для заполнения'!C36,'Бланк для заполнения'!U36),IF($C$2286='Бланк для заполнения'!L36,'Бланк для заполнения'!U36))</f>
        <v>0</v>
      </c>
      <c r="G2315" s="2">
        <f>IF(F2315=TRUE,'Бланк для заполнения'!U36,0)</f>
        <v>0</v>
      </c>
      <c r="H2315" s="9"/>
    </row>
    <row r="2316" spans="2:8" ht="13.5" customHeight="1" x14ac:dyDescent="0.2">
      <c r="B2316" s="50" t="s">
        <v>223</v>
      </c>
      <c r="C2316" s="51" t="s">
        <v>42</v>
      </c>
      <c r="D2316" s="51" t="s">
        <v>94</v>
      </c>
      <c r="E2316" s="1">
        <v>1</v>
      </c>
      <c r="F2316" s="2" t="b">
        <f>AND(IF($B$1926='Бланк для заполнения'!C7,'Бланк для заполнения'!U7),IF($C$2316='Бланк для заполнения'!L7,'Бланк для заполнения'!U7))</f>
        <v>0</v>
      </c>
      <c r="G2316" s="2">
        <f>IF(F2316=TRUE,'Бланк для заполнения'!U7,0)</f>
        <v>0</v>
      </c>
      <c r="H2316" s="49">
        <f>SUM(G2316:G2345)</f>
        <v>0</v>
      </c>
    </row>
    <row r="2317" spans="2:8" ht="13.5" hidden="1" customHeight="1" x14ac:dyDescent="0.2">
      <c r="B2317" s="12"/>
      <c r="C2317" s="2"/>
      <c r="D2317" s="2"/>
      <c r="E2317" s="1">
        <v>2</v>
      </c>
      <c r="F2317" s="2" t="b">
        <f>AND(IF($B$1926='Бланк для заполнения'!C8,'Бланк для заполнения'!U8),IF($C$2316='Бланк для заполнения'!L8,'Бланк для заполнения'!U8))</f>
        <v>0</v>
      </c>
      <c r="G2317" s="2">
        <f>IF(F2317=TRUE,'Бланк для заполнения'!U8,0)</f>
        <v>0</v>
      </c>
      <c r="H2317" s="9"/>
    </row>
    <row r="2318" spans="2:8" ht="13.5" hidden="1" customHeight="1" x14ac:dyDescent="0.2">
      <c r="B2318" s="12"/>
      <c r="C2318" s="2"/>
      <c r="D2318" s="2"/>
      <c r="E2318" s="1">
        <v>3</v>
      </c>
      <c r="F2318" s="2" t="b">
        <f>AND(IF($B$1926='Бланк для заполнения'!C9,'Бланк для заполнения'!U9),IF($C$2316='Бланк для заполнения'!L9,'Бланк для заполнения'!U9))</f>
        <v>0</v>
      </c>
      <c r="G2318" s="2">
        <f>IF(F2318=TRUE,'Бланк для заполнения'!U9,0)</f>
        <v>0</v>
      </c>
      <c r="H2318" s="9"/>
    </row>
    <row r="2319" spans="2:8" ht="13.5" hidden="1" customHeight="1" x14ac:dyDescent="0.2">
      <c r="B2319" s="12"/>
      <c r="C2319" s="2"/>
      <c r="D2319" s="2"/>
      <c r="E2319" s="1">
        <v>4</v>
      </c>
      <c r="F2319" s="2" t="b">
        <f>AND(IF($B$1926='Бланк для заполнения'!C10,'Бланк для заполнения'!U10),IF($C$2316='Бланк для заполнения'!L10,'Бланк для заполнения'!U10))</f>
        <v>0</v>
      </c>
      <c r="G2319" s="2">
        <f>IF(F2319=TRUE,'Бланк для заполнения'!U10,0)</f>
        <v>0</v>
      </c>
      <c r="H2319" s="9"/>
    </row>
    <row r="2320" spans="2:8" ht="13.5" hidden="1" customHeight="1" x14ac:dyDescent="0.2">
      <c r="B2320" s="12"/>
      <c r="C2320" s="2"/>
      <c r="D2320" s="2"/>
      <c r="E2320" s="1">
        <v>5</v>
      </c>
      <c r="F2320" s="2" t="b">
        <f>AND(IF($B$1926='Бланк для заполнения'!C11,'Бланк для заполнения'!U11),IF($C$2316='Бланк для заполнения'!L11,'Бланк для заполнения'!U11))</f>
        <v>0</v>
      </c>
      <c r="G2320" s="2">
        <f>IF(F2320=TRUE,'Бланк для заполнения'!U11,0)</f>
        <v>0</v>
      </c>
      <c r="H2320" s="9"/>
    </row>
    <row r="2321" spans="2:8" ht="13.5" hidden="1" customHeight="1" x14ac:dyDescent="0.2">
      <c r="B2321" s="12"/>
      <c r="C2321" s="2"/>
      <c r="D2321" s="2"/>
      <c r="E2321" s="1">
        <v>6</v>
      </c>
      <c r="F2321" s="2" t="b">
        <f>AND(IF($B$1926='Бланк для заполнения'!C12,'Бланк для заполнения'!U12),IF($C$2316='Бланк для заполнения'!L12,'Бланк для заполнения'!U12))</f>
        <v>0</v>
      </c>
      <c r="G2321" s="2">
        <f>IF(F2321=TRUE,'Бланк для заполнения'!U12,0)</f>
        <v>0</v>
      </c>
      <c r="H2321" s="9"/>
    </row>
    <row r="2322" spans="2:8" ht="13.5" hidden="1" customHeight="1" x14ac:dyDescent="0.2">
      <c r="B2322" s="12"/>
      <c r="C2322" s="2"/>
      <c r="D2322" s="2"/>
      <c r="E2322" s="1">
        <v>7</v>
      </c>
      <c r="F2322" s="2" t="b">
        <f>AND(IF($B$1926='Бланк для заполнения'!C13,'Бланк для заполнения'!U13),IF($C$2316='Бланк для заполнения'!L13,'Бланк для заполнения'!U13))</f>
        <v>0</v>
      </c>
      <c r="G2322" s="2">
        <f>IF(F2322=TRUE,'Бланк для заполнения'!U13,0)</f>
        <v>0</v>
      </c>
      <c r="H2322" s="9"/>
    </row>
    <row r="2323" spans="2:8" ht="13.5" hidden="1" customHeight="1" x14ac:dyDescent="0.2">
      <c r="B2323" s="12"/>
      <c r="C2323" s="2"/>
      <c r="D2323" s="2"/>
      <c r="E2323" s="1">
        <v>8</v>
      </c>
      <c r="F2323" s="2" t="b">
        <f>AND(IF($B$1926='Бланк для заполнения'!C14,'Бланк для заполнения'!U14),IF($C$2316='Бланк для заполнения'!L14,'Бланк для заполнения'!U14))</f>
        <v>0</v>
      </c>
      <c r="G2323" s="2">
        <f>IF(F2323=TRUE,'Бланк для заполнения'!U14,0)</f>
        <v>0</v>
      </c>
      <c r="H2323" s="9"/>
    </row>
    <row r="2324" spans="2:8" ht="13.5" hidden="1" customHeight="1" x14ac:dyDescent="0.2">
      <c r="B2324" s="12"/>
      <c r="C2324" s="2"/>
      <c r="D2324" s="2"/>
      <c r="E2324" s="1">
        <v>9</v>
      </c>
      <c r="F2324" s="2" t="b">
        <f>AND(IF($B$1926='Бланк для заполнения'!C15,'Бланк для заполнения'!U15),IF($C$2316='Бланк для заполнения'!L15,'Бланк для заполнения'!U15))</f>
        <v>0</v>
      </c>
      <c r="G2324" s="2">
        <f>IF(F2324=TRUE,'Бланк для заполнения'!U15,0)</f>
        <v>0</v>
      </c>
      <c r="H2324" s="9"/>
    </row>
    <row r="2325" spans="2:8" ht="13.5" hidden="1" customHeight="1" x14ac:dyDescent="0.2">
      <c r="B2325" s="12"/>
      <c r="C2325" s="2"/>
      <c r="D2325" s="2"/>
      <c r="E2325" s="1">
        <v>10</v>
      </c>
      <c r="F2325" s="2" t="b">
        <f>AND(IF($B$1926='Бланк для заполнения'!C16,'Бланк для заполнения'!U16),IF($C$2316='Бланк для заполнения'!L16,'Бланк для заполнения'!U16))</f>
        <v>0</v>
      </c>
      <c r="G2325" s="2">
        <f>IF(F2325=TRUE,'Бланк для заполнения'!U16,0)</f>
        <v>0</v>
      </c>
      <c r="H2325" s="9"/>
    </row>
    <row r="2326" spans="2:8" ht="13.5" hidden="1" customHeight="1" x14ac:dyDescent="0.2">
      <c r="B2326" s="12"/>
      <c r="C2326" s="2"/>
      <c r="D2326" s="2"/>
      <c r="E2326" s="1">
        <v>11</v>
      </c>
      <c r="F2326" s="2" t="b">
        <f>AND(IF($B$1926='Бланк для заполнения'!C17,'Бланк для заполнения'!U17),IF($C$2316='Бланк для заполнения'!L17,'Бланк для заполнения'!U17))</f>
        <v>0</v>
      </c>
      <c r="G2326" s="2">
        <f>IF(F2326=TRUE,'Бланк для заполнения'!U17,0)</f>
        <v>0</v>
      </c>
      <c r="H2326" s="9"/>
    </row>
    <row r="2327" spans="2:8" ht="13.5" hidden="1" customHeight="1" x14ac:dyDescent="0.2">
      <c r="B2327" s="12"/>
      <c r="C2327" s="2"/>
      <c r="D2327" s="2"/>
      <c r="E2327" s="1">
        <v>12</v>
      </c>
      <c r="F2327" s="2" t="b">
        <f>AND(IF($B$1926='Бланк для заполнения'!C18,'Бланк для заполнения'!U18),IF($C$2316='Бланк для заполнения'!L18,'Бланк для заполнения'!U18))</f>
        <v>0</v>
      </c>
      <c r="G2327" s="2">
        <f>IF(F2327=TRUE,'Бланк для заполнения'!U18,0)</f>
        <v>0</v>
      </c>
      <c r="H2327" s="9"/>
    </row>
    <row r="2328" spans="2:8" ht="13.5" hidden="1" customHeight="1" x14ac:dyDescent="0.2">
      <c r="B2328" s="12"/>
      <c r="C2328" s="2"/>
      <c r="D2328" s="2"/>
      <c r="E2328" s="1">
        <v>13</v>
      </c>
      <c r="F2328" s="2" t="b">
        <f>AND(IF($B$1926='Бланк для заполнения'!C19,'Бланк для заполнения'!U19),IF($C$2316='Бланк для заполнения'!L19,'Бланк для заполнения'!U19))</f>
        <v>0</v>
      </c>
      <c r="G2328" s="2">
        <f>IF(F2328=TRUE,'Бланк для заполнения'!U19,0)</f>
        <v>0</v>
      </c>
      <c r="H2328" s="9"/>
    </row>
    <row r="2329" spans="2:8" ht="13.5" hidden="1" customHeight="1" x14ac:dyDescent="0.2">
      <c r="B2329" s="12"/>
      <c r="C2329" s="2"/>
      <c r="D2329" s="2"/>
      <c r="E2329" s="1">
        <v>14</v>
      </c>
      <c r="F2329" s="2" t="b">
        <f>AND(IF($B$1926='Бланк для заполнения'!C20,'Бланк для заполнения'!U20),IF($C$2316='Бланк для заполнения'!L20,'Бланк для заполнения'!U20))</f>
        <v>0</v>
      </c>
      <c r="G2329" s="2">
        <f>IF(F2329=TRUE,'Бланк для заполнения'!U20,0)</f>
        <v>0</v>
      </c>
      <c r="H2329" s="9"/>
    </row>
    <row r="2330" spans="2:8" ht="13.5" hidden="1" customHeight="1" x14ac:dyDescent="0.2">
      <c r="B2330" s="12"/>
      <c r="C2330" s="2"/>
      <c r="D2330" s="2"/>
      <c r="E2330" s="1">
        <v>15</v>
      </c>
      <c r="F2330" s="2" t="b">
        <f>AND(IF($B$1926='Бланк для заполнения'!C21,'Бланк для заполнения'!U21),IF($C$2316='Бланк для заполнения'!L21,'Бланк для заполнения'!U21))</f>
        <v>0</v>
      </c>
      <c r="G2330" s="2">
        <f>IF(F2330=TRUE,'Бланк для заполнения'!U21,0)</f>
        <v>0</v>
      </c>
      <c r="H2330" s="9"/>
    </row>
    <row r="2331" spans="2:8" ht="13.5" hidden="1" customHeight="1" x14ac:dyDescent="0.2">
      <c r="B2331" s="12"/>
      <c r="C2331" s="2"/>
      <c r="D2331" s="2"/>
      <c r="E2331" s="1">
        <v>16</v>
      </c>
      <c r="F2331" s="2" t="b">
        <f>AND(IF($B$1926='Бланк для заполнения'!C22,'Бланк для заполнения'!U22),IF($C$2316='Бланк для заполнения'!L22,'Бланк для заполнения'!U22))</f>
        <v>0</v>
      </c>
      <c r="G2331" s="2">
        <f>IF(F2331=TRUE,'Бланк для заполнения'!U22,0)</f>
        <v>0</v>
      </c>
      <c r="H2331" s="9"/>
    </row>
    <row r="2332" spans="2:8" ht="13.5" hidden="1" customHeight="1" x14ac:dyDescent="0.2">
      <c r="B2332" s="12"/>
      <c r="C2332" s="2"/>
      <c r="D2332" s="2"/>
      <c r="E2332" s="1">
        <v>17</v>
      </c>
      <c r="F2332" s="2" t="b">
        <f>AND(IF($B$1926='Бланк для заполнения'!C23,'Бланк для заполнения'!U23),IF($C$2316='Бланк для заполнения'!L23,'Бланк для заполнения'!U23))</f>
        <v>0</v>
      </c>
      <c r="G2332" s="2">
        <f>IF(F2332=TRUE,'Бланк для заполнения'!U23,0)</f>
        <v>0</v>
      </c>
      <c r="H2332" s="9"/>
    </row>
    <row r="2333" spans="2:8" ht="13.5" hidden="1" customHeight="1" x14ac:dyDescent="0.2">
      <c r="B2333" s="12"/>
      <c r="C2333" s="2"/>
      <c r="D2333" s="2"/>
      <c r="E2333" s="1">
        <v>18</v>
      </c>
      <c r="F2333" s="2" t="b">
        <f>AND(IF($B$1926='Бланк для заполнения'!C24,'Бланк для заполнения'!U24),IF($C$2316='Бланк для заполнения'!L24,'Бланк для заполнения'!U24))</f>
        <v>0</v>
      </c>
      <c r="G2333" s="2">
        <f>IF(F2333=TRUE,'Бланк для заполнения'!U24,0)</f>
        <v>0</v>
      </c>
      <c r="H2333" s="9"/>
    </row>
    <row r="2334" spans="2:8" ht="13.5" hidden="1" customHeight="1" x14ac:dyDescent="0.2">
      <c r="B2334" s="12"/>
      <c r="C2334" s="2"/>
      <c r="D2334" s="2"/>
      <c r="E2334" s="1">
        <v>19</v>
      </c>
      <c r="F2334" s="2" t="b">
        <f>AND(IF($B$1926='Бланк для заполнения'!C25,'Бланк для заполнения'!U25),IF($C$2316='Бланк для заполнения'!L25,'Бланк для заполнения'!U25))</f>
        <v>0</v>
      </c>
      <c r="G2334" s="2">
        <f>IF(F2334=TRUE,'Бланк для заполнения'!U25,0)</f>
        <v>0</v>
      </c>
      <c r="H2334" s="9"/>
    </row>
    <row r="2335" spans="2:8" ht="13.5" hidden="1" customHeight="1" x14ac:dyDescent="0.2">
      <c r="B2335" s="12"/>
      <c r="C2335" s="2"/>
      <c r="D2335" s="2"/>
      <c r="E2335" s="1">
        <v>20</v>
      </c>
      <c r="F2335" s="2" t="b">
        <f>AND(IF($B$1926='Бланк для заполнения'!C26,'Бланк для заполнения'!U26),IF($C$2316='Бланк для заполнения'!L26,'Бланк для заполнения'!U26))</f>
        <v>0</v>
      </c>
      <c r="G2335" s="2">
        <f>IF(F2335=TRUE,'Бланк для заполнения'!U26,0)</f>
        <v>0</v>
      </c>
      <c r="H2335" s="9"/>
    </row>
    <row r="2336" spans="2:8" ht="13.5" hidden="1" customHeight="1" x14ac:dyDescent="0.2">
      <c r="B2336" s="12"/>
      <c r="C2336" s="2"/>
      <c r="D2336" s="2"/>
      <c r="E2336" s="1">
        <v>21</v>
      </c>
      <c r="F2336" s="2" t="b">
        <f>AND(IF($B$1926='Бланк для заполнения'!C27,'Бланк для заполнения'!U27),IF($C$2316='Бланк для заполнения'!L27,'Бланк для заполнения'!U27))</f>
        <v>0</v>
      </c>
      <c r="G2336" s="2">
        <f>IF(F2336=TRUE,'Бланк для заполнения'!U27,0)</f>
        <v>0</v>
      </c>
      <c r="H2336" s="9"/>
    </row>
    <row r="2337" spans="2:8" ht="13.5" hidden="1" customHeight="1" x14ac:dyDescent="0.2">
      <c r="B2337" s="12"/>
      <c r="C2337" s="2"/>
      <c r="D2337" s="2"/>
      <c r="E2337" s="1">
        <v>22</v>
      </c>
      <c r="F2337" s="2" t="b">
        <f>AND(IF($B$1926='Бланк для заполнения'!C28,'Бланк для заполнения'!U28),IF($C$2316='Бланк для заполнения'!L28,'Бланк для заполнения'!U28))</f>
        <v>0</v>
      </c>
      <c r="G2337" s="2">
        <f>IF(F2337=TRUE,'Бланк для заполнения'!U28,0)</f>
        <v>0</v>
      </c>
      <c r="H2337" s="9"/>
    </row>
    <row r="2338" spans="2:8" ht="13.5" hidden="1" customHeight="1" x14ac:dyDescent="0.2">
      <c r="B2338" s="12"/>
      <c r="C2338" s="2"/>
      <c r="D2338" s="2"/>
      <c r="E2338" s="1">
        <v>23</v>
      </c>
      <c r="F2338" s="2" t="b">
        <f>AND(IF($B$1926='Бланк для заполнения'!C29,'Бланк для заполнения'!U29),IF($C$2316='Бланк для заполнения'!L29,'Бланк для заполнения'!U29))</f>
        <v>0</v>
      </c>
      <c r="G2338" s="2">
        <f>IF(F2338=TRUE,'Бланк для заполнения'!U29,0)</f>
        <v>0</v>
      </c>
      <c r="H2338" s="9"/>
    </row>
    <row r="2339" spans="2:8" ht="13.5" hidden="1" customHeight="1" x14ac:dyDescent="0.2">
      <c r="B2339" s="12"/>
      <c r="C2339" s="2"/>
      <c r="D2339" s="2"/>
      <c r="E2339" s="1">
        <v>24</v>
      </c>
      <c r="F2339" s="2" t="b">
        <f>AND(IF($B$1926='Бланк для заполнения'!C30,'Бланк для заполнения'!U30),IF($C$2316='Бланк для заполнения'!L30,'Бланк для заполнения'!U30))</f>
        <v>0</v>
      </c>
      <c r="G2339" s="2">
        <f>IF(F2339=TRUE,'Бланк для заполнения'!U30,0)</f>
        <v>0</v>
      </c>
      <c r="H2339" s="9"/>
    </row>
    <row r="2340" spans="2:8" ht="13.5" hidden="1" customHeight="1" x14ac:dyDescent="0.2">
      <c r="B2340" s="12"/>
      <c r="C2340" s="2"/>
      <c r="D2340" s="2"/>
      <c r="E2340" s="1">
        <v>25</v>
      </c>
      <c r="F2340" s="2" t="b">
        <f>AND(IF($B$1926='Бланк для заполнения'!C31,'Бланк для заполнения'!U31),IF($C$2316='Бланк для заполнения'!L31,'Бланк для заполнения'!U31))</f>
        <v>0</v>
      </c>
      <c r="G2340" s="2">
        <f>IF(F2340=TRUE,'Бланк для заполнения'!U31,0)</f>
        <v>0</v>
      </c>
      <c r="H2340" s="9"/>
    </row>
    <row r="2341" spans="2:8" ht="13.5" hidden="1" customHeight="1" x14ac:dyDescent="0.2">
      <c r="B2341" s="12"/>
      <c r="C2341" s="2"/>
      <c r="D2341" s="2"/>
      <c r="E2341" s="1">
        <v>26</v>
      </c>
      <c r="F2341" s="2" t="b">
        <f>AND(IF($B$1926='Бланк для заполнения'!C32,'Бланк для заполнения'!U32),IF($C$2316='Бланк для заполнения'!L32,'Бланк для заполнения'!U32))</f>
        <v>0</v>
      </c>
      <c r="G2341" s="2">
        <f>IF(F2341=TRUE,'Бланк для заполнения'!U32,0)</f>
        <v>0</v>
      </c>
      <c r="H2341" s="9"/>
    </row>
    <row r="2342" spans="2:8" ht="13.5" hidden="1" customHeight="1" x14ac:dyDescent="0.2">
      <c r="B2342" s="12"/>
      <c r="C2342" s="2"/>
      <c r="D2342" s="2"/>
      <c r="E2342" s="1">
        <v>27</v>
      </c>
      <c r="F2342" s="2" t="b">
        <f>AND(IF($B$1926='Бланк для заполнения'!C33,'Бланк для заполнения'!U33),IF($C$2316='Бланк для заполнения'!L33,'Бланк для заполнения'!U33))</f>
        <v>0</v>
      </c>
      <c r="G2342" s="2">
        <f>IF(F2342=TRUE,'Бланк для заполнения'!U33,0)</f>
        <v>0</v>
      </c>
      <c r="H2342" s="9"/>
    </row>
    <row r="2343" spans="2:8" ht="13.5" hidden="1" customHeight="1" x14ac:dyDescent="0.2">
      <c r="B2343" s="12"/>
      <c r="C2343" s="2"/>
      <c r="D2343" s="2"/>
      <c r="E2343" s="1">
        <v>28</v>
      </c>
      <c r="F2343" s="2" t="b">
        <f>AND(IF($B$1926='Бланк для заполнения'!C34,'Бланк для заполнения'!U34),IF($C$2316='Бланк для заполнения'!L34,'Бланк для заполнения'!U34))</f>
        <v>0</v>
      </c>
      <c r="G2343" s="2">
        <f>IF(F2343=TRUE,'Бланк для заполнения'!U34,0)</f>
        <v>0</v>
      </c>
      <c r="H2343" s="9"/>
    </row>
    <row r="2344" spans="2:8" ht="13.5" hidden="1" customHeight="1" x14ac:dyDescent="0.2">
      <c r="B2344" s="12"/>
      <c r="C2344" s="2"/>
      <c r="D2344" s="2"/>
      <c r="E2344" s="1">
        <v>29</v>
      </c>
      <c r="F2344" s="2" t="b">
        <f>AND(IF($B$1926='Бланк для заполнения'!C35,'Бланк для заполнения'!U35),IF($C$2316='Бланк для заполнения'!L35,'Бланк для заполнения'!U35))</f>
        <v>0</v>
      </c>
      <c r="G2344" s="2">
        <f>IF(F2344=TRUE,'Бланк для заполнения'!U35,0)</f>
        <v>0</v>
      </c>
      <c r="H2344" s="9"/>
    </row>
    <row r="2345" spans="2:8" ht="13.5" hidden="1" customHeight="1" x14ac:dyDescent="0.2">
      <c r="B2345" s="12"/>
      <c r="C2345" s="2"/>
      <c r="D2345" s="2"/>
      <c r="E2345" s="1">
        <v>30</v>
      </c>
      <c r="F2345" s="2" t="b">
        <f>AND(IF($B$1926='Бланк для заполнения'!C36,'Бланк для заполнения'!U36),IF($C$2316='Бланк для заполнения'!L36,'Бланк для заполнения'!U36))</f>
        <v>0</v>
      </c>
      <c r="G2345" s="2">
        <f>IF(F2345=TRUE,'Бланк для заполнения'!U36,0)</f>
        <v>0</v>
      </c>
      <c r="H2345" s="9"/>
    </row>
    <row r="2346" spans="2:8" ht="13.5" customHeight="1" x14ac:dyDescent="0.2">
      <c r="B2346" s="50" t="s">
        <v>223</v>
      </c>
      <c r="C2346" s="51" t="s">
        <v>50</v>
      </c>
      <c r="D2346" s="51" t="s">
        <v>94</v>
      </c>
      <c r="E2346" s="1">
        <v>1</v>
      </c>
      <c r="F2346" s="2" t="b">
        <f>AND(IF($B$1926='Бланк для заполнения'!C7,'Бланк для заполнения'!U7),IF($C$2346='Бланк для заполнения'!L7,'Бланк для заполнения'!U7))</f>
        <v>0</v>
      </c>
      <c r="G2346" s="2">
        <f>IF(F2346=TRUE,'Бланк для заполнения'!U7,0)</f>
        <v>0</v>
      </c>
      <c r="H2346" s="49">
        <f>SUM(G2346:G2375)</f>
        <v>0</v>
      </c>
    </row>
    <row r="2347" spans="2:8" ht="13.5" hidden="1" customHeight="1" x14ac:dyDescent="0.2">
      <c r="B2347" s="12"/>
      <c r="C2347" s="2"/>
      <c r="D2347" s="2"/>
      <c r="E2347" s="1">
        <v>2</v>
      </c>
      <c r="F2347" s="2" t="b">
        <f>AND(IF($B$1926='Бланк для заполнения'!C8,'Бланк для заполнения'!U8),IF($C$2346='Бланк для заполнения'!L8,'Бланк для заполнения'!U8))</f>
        <v>0</v>
      </c>
      <c r="G2347" s="2">
        <f>IF(F2347=TRUE,'Бланк для заполнения'!U8,0)</f>
        <v>0</v>
      </c>
      <c r="H2347" s="9"/>
    </row>
    <row r="2348" spans="2:8" ht="13.5" hidden="1" customHeight="1" x14ac:dyDescent="0.2">
      <c r="B2348" s="12"/>
      <c r="C2348" s="2"/>
      <c r="D2348" s="2"/>
      <c r="E2348" s="1">
        <v>3</v>
      </c>
      <c r="F2348" s="2" t="b">
        <f>AND(IF($B$1926='Бланк для заполнения'!C9,'Бланк для заполнения'!U9),IF($C$2346='Бланк для заполнения'!L9,'Бланк для заполнения'!U9))</f>
        <v>0</v>
      </c>
      <c r="G2348" s="2">
        <f>IF(F2348=TRUE,'Бланк для заполнения'!U9,0)</f>
        <v>0</v>
      </c>
      <c r="H2348" s="9"/>
    </row>
    <row r="2349" spans="2:8" ht="13.5" hidden="1" customHeight="1" x14ac:dyDescent="0.2">
      <c r="B2349" s="12"/>
      <c r="C2349" s="2"/>
      <c r="D2349" s="2"/>
      <c r="E2349" s="1">
        <v>4</v>
      </c>
      <c r="F2349" s="2" t="b">
        <f>AND(IF($B$1926='Бланк для заполнения'!C10,'Бланк для заполнения'!U10),IF($C$2346='Бланк для заполнения'!L10,'Бланк для заполнения'!U10))</f>
        <v>0</v>
      </c>
      <c r="G2349" s="2">
        <f>IF(F2349=TRUE,'Бланк для заполнения'!U10,0)</f>
        <v>0</v>
      </c>
      <c r="H2349" s="9"/>
    </row>
    <row r="2350" spans="2:8" ht="13.5" hidden="1" customHeight="1" x14ac:dyDescent="0.2">
      <c r="B2350" s="12"/>
      <c r="C2350" s="2"/>
      <c r="D2350" s="2"/>
      <c r="E2350" s="1">
        <v>5</v>
      </c>
      <c r="F2350" s="2" t="b">
        <f>AND(IF($B$1926='Бланк для заполнения'!C11,'Бланк для заполнения'!U11),IF($C$2346='Бланк для заполнения'!L11,'Бланк для заполнения'!U11))</f>
        <v>0</v>
      </c>
      <c r="G2350" s="2">
        <f>IF(F2350=TRUE,'Бланк для заполнения'!U11,0)</f>
        <v>0</v>
      </c>
      <c r="H2350" s="9"/>
    </row>
    <row r="2351" spans="2:8" ht="13.5" hidden="1" customHeight="1" x14ac:dyDescent="0.2">
      <c r="B2351" s="12"/>
      <c r="C2351" s="2"/>
      <c r="D2351" s="2"/>
      <c r="E2351" s="1">
        <v>6</v>
      </c>
      <c r="F2351" s="2" t="b">
        <f>AND(IF($B$1926='Бланк для заполнения'!C12,'Бланк для заполнения'!U12),IF($C$2346='Бланк для заполнения'!L12,'Бланк для заполнения'!U12))</f>
        <v>0</v>
      </c>
      <c r="G2351" s="2">
        <f>IF(F2351=TRUE,'Бланк для заполнения'!U12,0)</f>
        <v>0</v>
      </c>
      <c r="H2351" s="9"/>
    </row>
    <row r="2352" spans="2:8" ht="13.5" hidden="1" customHeight="1" x14ac:dyDescent="0.2">
      <c r="B2352" s="12"/>
      <c r="C2352" s="2"/>
      <c r="D2352" s="2"/>
      <c r="E2352" s="1">
        <v>7</v>
      </c>
      <c r="F2352" s="2" t="b">
        <f>AND(IF($B$1926='Бланк для заполнения'!C13,'Бланк для заполнения'!U13),IF($C$2346='Бланк для заполнения'!L13,'Бланк для заполнения'!U13))</f>
        <v>0</v>
      </c>
      <c r="G2352" s="2">
        <f>IF(F2352=TRUE,'Бланк для заполнения'!U13,0)</f>
        <v>0</v>
      </c>
      <c r="H2352" s="9"/>
    </row>
    <row r="2353" spans="2:8" ht="13.5" hidden="1" customHeight="1" x14ac:dyDescent="0.2">
      <c r="B2353" s="12"/>
      <c r="C2353" s="2"/>
      <c r="D2353" s="2"/>
      <c r="E2353" s="1">
        <v>8</v>
      </c>
      <c r="F2353" s="2" t="b">
        <f>AND(IF($B$1926='Бланк для заполнения'!C14,'Бланк для заполнения'!U14),IF($C$2346='Бланк для заполнения'!L14,'Бланк для заполнения'!U14))</f>
        <v>0</v>
      </c>
      <c r="G2353" s="2">
        <f>IF(F2353=TRUE,'Бланк для заполнения'!U14,0)</f>
        <v>0</v>
      </c>
      <c r="H2353" s="9"/>
    </row>
    <row r="2354" spans="2:8" ht="13.5" hidden="1" customHeight="1" x14ac:dyDescent="0.2">
      <c r="B2354" s="12"/>
      <c r="C2354" s="2"/>
      <c r="D2354" s="2"/>
      <c r="E2354" s="1">
        <v>9</v>
      </c>
      <c r="F2354" s="2" t="b">
        <f>AND(IF($B$1926='Бланк для заполнения'!C15,'Бланк для заполнения'!U15),IF($C$2346='Бланк для заполнения'!L15,'Бланк для заполнения'!U15))</f>
        <v>0</v>
      </c>
      <c r="G2354" s="2">
        <f>IF(F2354=TRUE,'Бланк для заполнения'!U15,0)</f>
        <v>0</v>
      </c>
      <c r="H2354" s="9"/>
    </row>
    <row r="2355" spans="2:8" ht="13.5" hidden="1" customHeight="1" x14ac:dyDescent="0.2">
      <c r="B2355" s="12"/>
      <c r="C2355" s="2"/>
      <c r="D2355" s="2"/>
      <c r="E2355" s="1">
        <v>10</v>
      </c>
      <c r="F2355" s="2" t="b">
        <f>AND(IF($B$1926='Бланк для заполнения'!C16,'Бланк для заполнения'!U16),IF($C$2346='Бланк для заполнения'!L16,'Бланк для заполнения'!U16))</f>
        <v>0</v>
      </c>
      <c r="G2355" s="2">
        <f>IF(F2355=TRUE,'Бланк для заполнения'!U16,0)</f>
        <v>0</v>
      </c>
      <c r="H2355" s="9"/>
    </row>
    <row r="2356" spans="2:8" ht="13.5" hidden="1" customHeight="1" x14ac:dyDescent="0.2">
      <c r="B2356" s="12"/>
      <c r="C2356" s="2"/>
      <c r="D2356" s="2"/>
      <c r="E2356" s="1">
        <v>11</v>
      </c>
      <c r="F2356" s="2" t="b">
        <f>AND(IF($B$1926='Бланк для заполнения'!C17,'Бланк для заполнения'!U17),IF($C$2346='Бланк для заполнения'!L17,'Бланк для заполнения'!U17))</f>
        <v>0</v>
      </c>
      <c r="G2356" s="2">
        <f>IF(F2356=TRUE,'Бланк для заполнения'!U17,0)</f>
        <v>0</v>
      </c>
      <c r="H2356" s="9"/>
    </row>
    <row r="2357" spans="2:8" ht="13.5" hidden="1" customHeight="1" x14ac:dyDescent="0.2">
      <c r="B2357" s="12"/>
      <c r="C2357" s="2"/>
      <c r="D2357" s="2"/>
      <c r="E2357" s="1">
        <v>12</v>
      </c>
      <c r="F2357" s="2" t="b">
        <f>AND(IF($B$1926='Бланк для заполнения'!C18,'Бланк для заполнения'!U18),IF($C$2346='Бланк для заполнения'!L18,'Бланк для заполнения'!U18))</f>
        <v>0</v>
      </c>
      <c r="G2357" s="2">
        <f>IF(F2357=TRUE,'Бланк для заполнения'!U18,0)</f>
        <v>0</v>
      </c>
      <c r="H2357" s="9"/>
    </row>
    <row r="2358" spans="2:8" ht="13.5" hidden="1" customHeight="1" x14ac:dyDescent="0.2">
      <c r="B2358" s="12"/>
      <c r="C2358" s="2"/>
      <c r="D2358" s="2"/>
      <c r="E2358" s="1">
        <v>13</v>
      </c>
      <c r="F2358" s="2" t="b">
        <f>AND(IF($B$1926='Бланк для заполнения'!C19,'Бланк для заполнения'!U19),IF($C$2346='Бланк для заполнения'!L19,'Бланк для заполнения'!U19))</f>
        <v>0</v>
      </c>
      <c r="G2358" s="2">
        <f>IF(F2358=TRUE,'Бланк для заполнения'!U19,0)</f>
        <v>0</v>
      </c>
      <c r="H2358" s="9"/>
    </row>
    <row r="2359" spans="2:8" ht="13.5" hidden="1" customHeight="1" x14ac:dyDescent="0.2">
      <c r="B2359" s="12"/>
      <c r="C2359" s="2"/>
      <c r="D2359" s="2"/>
      <c r="E2359" s="1">
        <v>14</v>
      </c>
      <c r="F2359" s="2" t="b">
        <f>AND(IF($B$1926='Бланк для заполнения'!C20,'Бланк для заполнения'!U20),IF($C$2346='Бланк для заполнения'!L20,'Бланк для заполнения'!U20))</f>
        <v>0</v>
      </c>
      <c r="G2359" s="2">
        <f>IF(F2359=TRUE,'Бланк для заполнения'!U20,0)</f>
        <v>0</v>
      </c>
      <c r="H2359" s="9"/>
    </row>
    <row r="2360" spans="2:8" ht="13.5" hidden="1" customHeight="1" x14ac:dyDescent="0.2">
      <c r="B2360" s="12"/>
      <c r="C2360" s="2"/>
      <c r="D2360" s="2"/>
      <c r="E2360" s="1">
        <v>15</v>
      </c>
      <c r="F2360" s="2" t="b">
        <f>AND(IF($B$1926='Бланк для заполнения'!C21,'Бланк для заполнения'!U21),IF($C$2346='Бланк для заполнения'!L21,'Бланк для заполнения'!U21))</f>
        <v>0</v>
      </c>
      <c r="G2360" s="2">
        <f>IF(F2360=TRUE,'Бланк для заполнения'!U21,0)</f>
        <v>0</v>
      </c>
      <c r="H2360" s="9"/>
    </row>
    <row r="2361" spans="2:8" ht="13.5" hidden="1" customHeight="1" x14ac:dyDescent="0.2">
      <c r="B2361" s="12"/>
      <c r="C2361" s="2"/>
      <c r="D2361" s="2"/>
      <c r="E2361" s="1">
        <v>16</v>
      </c>
      <c r="F2361" s="2" t="b">
        <f>AND(IF($B$1926='Бланк для заполнения'!C22,'Бланк для заполнения'!U22),IF($C$2346='Бланк для заполнения'!L22,'Бланк для заполнения'!U22))</f>
        <v>0</v>
      </c>
      <c r="G2361" s="2">
        <f>IF(F2361=TRUE,'Бланк для заполнения'!U22,0)</f>
        <v>0</v>
      </c>
      <c r="H2361" s="9"/>
    </row>
    <row r="2362" spans="2:8" ht="13.5" hidden="1" customHeight="1" x14ac:dyDescent="0.2">
      <c r="B2362" s="12"/>
      <c r="C2362" s="2"/>
      <c r="D2362" s="2"/>
      <c r="E2362" s="1">
        <v>17</v>
      </c>
      <c r="F2362" s="2" t="b">
        <f>AND(IF($B$1926='Бланк для заполнения'!C23,'Бланк для заполнения'!U23),IF($C$2346='Бланк для заполнения'!L23,'Бланк для заполнения'!U23))</f>
        <v>0</v>
      </c>
      <c r="G2362" s="2">
        <f>IF(F2362=TRUE,'Бланк для заполнения'!U23,0)</f>
        <v>0</v>
      </c>
      <c r="H2362" s="9"/>
    </row>
    <row r="2363" spans="2:8" ht="13.5" hidden="1" customHeight="1" x14ac:dyDescent="0.2">
      <c r="B2363" s="12"/>
      <c r="C2363" s="2"/>
      <c r="D2363" s="2"/>
      <c r="E2363" s="1">
        <v>18</v>
      </c>
      <c r="F2363" s="2" t="b">
        <f>AND(IF($B$1926='Бланк для заполнения'!C24,'Бланк для заполнения'!U24),IF($C$2346='Бланк для заполнения'!L24,'Бланк для заполнения'!U24))</f>
        <v>0</v>
      </c>
      <c r="G2363" s="2">
        <f>IF(F2363=TRUE,'Бланк для заполнения'!U24,0)</f>
        <v>0</v>
      </c>
      <c r="H2363" s="9"/>
    </row>
    <row r="2364" spans="2:8" ht="13.5" hidden="1" customHeight="1" x14ac:dyDescent="0.2">
      <c r="B2364" s="12"/>
      <c r="C2364" s="2"/>
      <c r="D2364" s="2"/>
      <c r="E2364" s="1">
        <v>19</v>
      </c>
      <c r="F2364" s="2" t="b">
        <f>AND(IF($B$1926='Бланк для заполнения'!C25,'Бланк для заполнения'!U25),IF($C$2346='Бланк для заполнения'!L25,'Бланк для заполнения'!U25))</f>
        <v>0</v>
      </c>
      <c r="G2364" s="2">
        <f>IF(F2364=TRUE,'Бланк для заполнения'!U25,0)</f>
        <v>0</v>
      </c>
      <c r="H2364" s="9"/>
    </row>
    <row r="2365" spans="2:8" ht="13.5" hidden="1" customHeight="1" x14ac:dyDescent="0.2">
      <c r="B2365" s="12"/>
      <c r="C2365" s="2"/>
      <c r="D2365" s="2"/>
      <c r="E2365" s="1">
        <v>20</v>
      </c>
      <c r="F2365" s="2" t="b">
        <f>AND(IF($B$1926='Бланк для заполнения'!C26,'Бланк для заполнения'!U26),IF($C$2346='Бланк для заполнения'!L26,'Бланк для заполнения'!U26))</f>
        <v>0</v>
      </c>
      <c r="G2365" s="2">
        <f>IF(F2365=TRUE,'Бланк для заполнения'!U26,0)</f>
        <v>0</v>
      </c>
      <c r="H2365" s="9"/>
    </row>
    <row r="2366" spans="2:8" ht="13.5" hidden="1" customHeight="1" x14ac:dyDescent="0.2">
      <c r="B2366" s="12"/>
      <c r="C2366" s="2"/>
      <c r="D2366" s="2"/>
      <c r="E2366" s="1">
        <v>21</v>
      </c>
      <c r="F2366" s="2" t="b">
        <f>AND(IF($B$1926='Бланк для заполнения'!C27,'Бланк для заполнения'!U27),IF($C$2346='Бланк для заполнения'!L27,'Бланк для заполнения'!U27))</f>
        <v>0</v>
      </c>
      <c r="G2366" s="2">
        <f>IF(F2366=TRUE,'Бланк для заполнения'!U27,0)</f>
        <v>0</v>
      </c>
      <c r="H2366" s="9"/>
    </row>
    <row r="2367" spans="2:8" ht="13.5" hidden="1" customHeight="1" x14ac:dyDescent="0.2">
      <c r="B2367" s="12"/>
      <c r="C2367" s="2"/>
      <c r="D2367" s="2"/>
      <c r="E2367" s="1">
        <v>22</v>
      </c>
      <c r="F2367" s="2" t="b">
        <f>AND(IF($B$1926='Бланк для заполнения'!C28,'Бланк для заполнения'!U28),IF($C$2346='Бланк для заполнения'!L28,'Бланк для заполнения'!U28))</f>
        <v>0</v>
      </c>
      <c r="G2367" s="2">
        <f>IF(F2367=TRUE,'Бланк для заполнения'!U28,0)</f>
        <v>0</v>
      </c>
      <c r="H2367" s="9"/>
    </row>
    <row r="2368" spans="2:8" ht="13.5" hidden="1" customHeight="1" x14ac:dyDescent="0.2">
      <c r="B2368" s="12"/>
      <c r="C2368" s="2"/>
      <c r="D2368" s="2"/>
      <c r="E2368" s="1">
        <v>23</v>
      </c>
      <c r="F2368" s="2" t="b">
        <f>AND(IF($B$1926='Бланк для заполнения'!C29,'Бланк для заполнения'!U29),IF($C$2346='Бланк для заполнения'!L29,'Бланк для заполнения'!U29))</f>
        <v>0</v>
      </c>
      <c r="G2368" s="2">
        <f>IF(F2368=TRUE,'Бланк для заполнения'!U29,0)</f>
        <v>0</v>
      </c>
      <c r="H2368" s="9"/>
    </row>
    <row r="2369" spans="2:8" ht="13.5" hidden="1" customHeight="1" x14ac:dyDescent="0.2">
      <c r="B2369" s="12"/>
      <c r="C2369" s="2"/>
      <c r="D2369" s="2"/>
      <c r="E2369" s="1">
        <v>24</v>
      </c>
      <c r="F2369" s="2" t="b">
        <f>AND(IF($B$1926='Бланк для заполнения'!C30,'Бланк для заполнения'!U30),IF($C$2346='Бланк для заполнения'!L30,'Бланк для заполнения'!U30))</f>
        <v>0</v>
      </c>
      <c r="G2369" s="2">
        <f>IF(F2369=TRUE,'Бланк для заполнения'!U30,0)</f>
        <v>0</v>
      </c>
      <c r="H2369" s="9"/>
    </row>
    <row r="2370" spans="2:8" ht="13.5" hidden="1" customHeight="1" x14ac:dyDescent="0.2">
      <c r="B2370" s="12"/>
      <c r="C2370" s="2"/>
      <c r="D2370" s="2"/>
      <c r="E2370" s="1">
        <v>25</v>
      </c>
      <c r="F2370" s="2" t="b">
        <f>AND(IF($B$1926='Бланк для заполнения'!C31,'Бланк для заполнения'!U31),IF($C$2346='Бланк для заполнения'!L31,'Бланк для заполнения'!U31))</f>
        <v>0</v>
      </c>
      <c r="G2370" s="2">
        <f>IF(F2370=TRUE,'Бланк для заполнения'!U31,0)</f>
        <v>0</v>
      </c>
      <c r="H2370" s="9"/>
    </row>
    <row r="2371" spans="2:8" ht="13.5" hidden="1" customHeight="1" x14ac:dyDescent="0.2">
      <c r="B2371" s="12"/>
      <c r="C2371" s="2"/>
      <c r="D2371" s="2"/>
      <c r="E2371" s="1">
        <v>26</v>
      </c>
      <c r="F2371" s="2" t="b">
        <f>AND(IF($B$1926='Бланк для заполнения'!C32,'Бланк для заполнения'!U32),IF($C$2346='Бланк для заполнения'!L32,'Бланк для заполнения'!U32))</f>
        <v>0</v>
      </c>
      <c r="G2371" s="2">
        <f>IF(F2371=TRUE,'Бланк для заполнения'!U32,0)</f>
        <v>0</v>
      </c>
      <c r="H2371" s="9"/>
    </row>
    <row r="2372" spans="2:8" ht="13.5" hidden="1" customHeight="1" x14ac:dyDescent="0.2">
      <c r="B2372" s="12"/>
      <c r="C2372" s="2"/>
      <c r="D2372" s="2"/>
      <c r="E2372" s="1">
        <v>27</v>
      </c>
      <c r="F2372" s="2" t="b">
        <f>AND(IF($B$1926='Бланк для заполнения'!C33,'Бланк для заполнения'!U33),IF($C$2346='Бланк для заполнения'!L33,'Бланк для заполнения'!U33))</f>
        <v>0</v>
      </c>
      <c r="G2372" s="2">
        <f>IF(F2372=TRUE,'Бланк для заполнения'!U33,0)</f>
        <v>0</v>
      </c>
      <c r="H2372" s="9"/>
    </row>
    <row r="2373" spans="2:8" ht="13.5" hidden="1" customHeight="1" x14ac:dyDescent="0.2">
      <c r="B2373" s="12"/>
      <c r="C2373" s="2"/>
      <c r="D2373" s="2"/>
      <c r="E2373" s="1">
        <v>28</v>
      </c>
      <c r="F2373" s="2" t="b">
        <f>AND(IF($B$1926='Бланк для заполнения'!C34,'Бланк для заполнения'!U34),IF($C$2346='Бланк для заполнения'!L34,'Бланк для заполнения'!U34))</f>
        <v>0</v>
      </c>
      <c r="G2373" s="2">
        <f>IF(F2373=TRUE,'Бланк для заполнения'!U34,0)</f>
        <v>0</v>
      </c>
      <c r="H2373" s="9"/>
    </row>
    <row r="2374" spans="2:8" ht="13.5" hidden="1" customHeight="1" x14ac:dyDescent="0.2">
      <c r="B2374" s="12"/>
      <c r="C2374" s="2"/>
      <c r="D2374" s="2"/>
      <c r="E2374" s="1">
        <v>29</v>
      </c>
      <c r="F2374" s="2" t="b">
        <f>AND(IF($B$1926='Бланк для заполнения'!C35,'Бланк для заполнения'!U35),IF($C$2346='Бланк для заполнения'!L35,'Бланк для заполнения'!U35))</f>
        <v>0</v>
      </c>
      <c r="G2374" s="2">
        <f>IF(F2374=TRUE,'Бланк для заполнения'!U35,0)</f>
        <v>0</v>
      </c>
      <c r="H2374" s="9"/>
    </row>
    <row r="2375" spans="2:8" ht="13.5" hidden="1" customHeight="1" thickBot="1" x14ac:dyDescent="0.25">
      <c r="B2375" s="12"/>
      <c r="C2375" s="2"/>
      <c r="D2375" s="2"/>
      <c r="E2375" s="1">
        <v>30</v>
      </c>
      <c r="F2375" s="2" t="b">
        <f>AND(IF($B$1926='Бланк для заполнения'!C36,'Бланк для заполнения'!U36),IF($C$2346='Бланк для заполнения'!L36,'Бланк для заполнения'!U36))</f>
        <v>0</v>
      </c>
      <c r="G2375" s="2">
        <f>IF(F2375=TRUE,'Бланк для заполнения'!U36,0)</f>
        <v>0</v>
      </c>
      <c r="H2375" s="9"/>
    </row>
    <row r="2376" spans="2:8" ht="13.5" customHeight="1" thickBot="1" x14ac:dyDescent="0.25">
      <c r="B2376" s="50" t="s">
        <v>223</v>
      </c>
      <c r="C2376" s="51" t="s">
        <v>43</v>
      </c>
      <c r="D2376" s="51" t="s">
        <v>94</v>
      </c>
      <c r="E2376" s="1">
        <v>1</v>
      </c>
      <c r="F2376" s="2" t="b">
        <f>AND(IF($B$1926='Бланк для заполнения'!C7,'Бланк для заполнения'!U7),IF($C$2376='Бланк для заполнения'!L7,'Бланк для заполнения'!U7))</f>
        <v>0</v>
      </c>
      <c r="G2376" s="2">
        <f>IF(F2376=TRUE,'Бланк для заполнения'!U7,0)</f>
        <v>0</v>
      </c>
      <c r="H2376" s="49">
        <f>SUM(G2376:G2405)</f>
        <v>0</v>
      </c>
    </row>
    <row r="2377" spans="2:8" ht="13.5" hidden="1" customHeight="1" x14ac:dyDescent="0.2">
      <c r="B2377" s="12"/>
      <c r="C2377" s="2"/>
      <c r="D2377" s="2"/>
      <c r="E2377" s="1">
        <v>2</v>
      </c>
      <c r="F2377" s="2" t="b">
        <f>AND(IF($B$1926='Бланк для заполнения'!C8,'Бланк для заполнения'!U8),IF($C$2376='Бланк для заполнения'!L8,'Бланк для заполнения'!U8))</f>
        <v>0</v>
      </c>
      <c r="G2377" s="2">
        <f>IF(F2377=TRUE,'Бланк для заполнения'!U8,0)</f>
        <v>0</v>
      </c>
      <c r="H2377" s="9"/>
    </row>
    <row r="2378" spans="2:8" ht="13.5" hidden="1" customHeight="1" x14ac:dyDescent="0.2">
      <c r="B2378" s="12"/>
      <c r="C2378" s="2"/>
      <c r="D2378" s="2"/>
      <c r="E2378" s="1">
        <v>3</v>
      </c>
      <c r="F2378" s="2" t="b">
        <f>AND(IF($B$1926='Бланк для заполнения'!C9,'Бланк для заполнения'!U9),IF($C$2376='Бланк для заполнения'!L9,'Бланк для заполнения'!U9))</f>
        <v>0</v>
      </c>
      <c r="G2378" s="2">
        <f>IF(F2378=TRUE,'Бланк для заполнения'!U9,0)</f>
        <v>0</v>
      </c>
      <c r="H2378" s="9"/>
    </row>
    <row r="2379" spans="2:8" ht="13.5" hidden="1" customHeight="1" x14ac:dyDescent="0.2">
      <c r="B2379" s="12"/>
      <c r="C2379" s="2"/>
      <c r="D2379" s="2"/>
      <c r="E2379" s="1">
        <v>4</v>
      </c>
      <c r="F2379" s="2" t="b">
        <f>AND(IF($B$1926='Бланк для заполнения'!C10,'Бланк для заполнения'!U10),IF($C$2376='Бланк для заполнения'!L10,'Бланк для заполнения'!U10))</f>
        <v>0</v>
      </c>
      <c r="G2379" s="2">
        <f>IF(F2379=TRUE,'Бланк для заполнения'!U10,0)</f>
        <v>0</v>
      </c>
      <c r="H2379" s="9"/>
    </row>
    <row r="2380" spans="2:8" ht="13.5" hidden="1" customHeight="1" x14ac:dyDescent="0.2">
      <c r="B2380" s="12"/>
      <c r="C2380" s="2"/>
      <c r="D2380" s="2"/>
      <c r="E2380" s="1">
        <v>5</v>
      </c>
      <c r="F2380" s="2" t="b">
        <f>AND(IF($B$1926='Бланк для заполнения'!C11,'Бланк для заполнения'!U11),IF($C$2376='Бланк для заполнения'!L11,'Бланк для заполнения'!U11))</f>
        <v>0</v>
      </c>
      <c r="G2380" s="2">
        <f>IF(F2380=TRUE,'Бланк для заполнения'!U11,0)</f>
        <v>0</v>
      </c>
      <c r="H2380" s="9"/>
    </row>
    <row r="2381" spans="2:8" ht="13.5" hidden="1" customHeight="1" x14ac:dyDescent="0.2">
      <c r="B2381" s="12"/>
      <c r="C2381" s="2"/>
      <c r="D2381" s="2"/>
      <c r="E2381" s="1">
        <v>6</v>
      </c>
      <c r="F2381" s="2" t="b">
        <f>AND(IF($B$1926='Бланк для заполнения'!C12,'Бланк для заполнения'!U12),IF($C$2376='Бланк для заполнения'!L12,'Бланк для заполнения'!U12))</f>
        <v>0</v>
      </c>
      <c r="G2381" s="2">
        <f>IF(F2381=TRUE,'Бланк для заполнения'!U12,0)</f>
        <v>0</v>
      </c>
      <c r="H2381" s="9"/>
    </row>
    <row r="2382" spans="2:8" ht="13.5" hidden="1" customHeight="1" x14ac:dyDescent="0.2">
      <c r="B2382" s="12"/>
      <c r="C2382" s="2"/>
      <c r="D2382" s="2"/>
      <c r="E2382" s="1">
        <v>7</v>
      </c>
      <c r="F2382" s="2" t="b">
        <f>AND(IF($B$1926='Бланк для заполнения'!C13,'Бланк для заполнения'!U13),IF($C$2376='Бланк для заполнения'!L13,'Бланк для заполнения'!U13))</f>
        <v>0</v>
      </c>
      <c r="G2382" s="2">
        <f>IF(F2382=TRUE,'Бланк для заполнения'!U13,0)</f>
        <v>0</v>
      </c>
      <c r="H2382" s="9"/>
    </row>
    <row r="2383" spans="2:8" ht="13.5" hidden="1" customHeight="1" x14ac:dyDescent="0.2">
      <c r="B2383" s="12"/>
      <c r="C2383" s="2"/>
      <c r="D2383" s="2"/>
      <c r="E2383" s="1">
        <v>8</v>
      </c>
      <c r="F2383" s="2" t="b">
        <f>AND(IF($B$1926='Бланк для заполнения'!C14,'Бланк для заполнения'!U14),IF($C$2376='Бланк для заполнения'!L14,'Бланк для заполнения'!U14))</f>
        <v>0</v>
      </c>
      <c r="G2383" s="2">
        <f>IF(F2383=TRUE,'Бланк для заполнения'!U14,0)</f>
        <v>0</v>
      </c>
      <c r="H2383" s="9"/>
    </row>
    <row r="2384" spans="2:8" ht="13.5" hidden="1" customHeight="1" x14ac:dyDescent="0.2">
      <c r="B2384" s="12"/>
      <c r="C2384" s="2"/>
      <c r="D2384" s="2"/>
      <c r="E2384" s="1">
        <v>9</v>
      </c>
      <c r="F2384" s="2" t="b">
        <f>AND(IF($B$1926='Бланк для заполнения'!C15,'Бланк для заполнения'!U15),IF($C$2376='Бланк для заполнения'!L15,'Бланк для заполнения'!U15))</f>
        <v>0</v>
      </c>
      <c r="G2384" s="2">
        <f>IF(F2384=TRUE,'Бланк для заполнения'!U15,0)</f>
        <v>0</v>
      </c>
      <c r="H2384" s="9"/>
    </row>
    <row r="2385" spans="2:8" ht="13.5" hidden="1" customHeight="1" x14ac:dyDescent="0.2">
      <c r="B2385" s="12"/>
      <c r="C2385" s="2"/>
      <c r="D2385" s="2"/>
      <c r="E2385" s="1">
        <v>10</v>
      </c>
      <c r="F2385" s="2" t="b">
        <f>AND(IF($B$1926='Бланк для заполнения'!C16,'Бланк для заполнения'!U16),IF($C$2376='Бланк для заполнения'!L16,'Бланк для заполнения'!U16))</f>
        <v>0</v>
      </c>
      <c r="G2385" s="2">
        <f>IF(F2385=TRUE,'Бланк для заполнения'!U16,0)</f>
        <v>0</v>
      </c>
      <c r="H2385" s="9"/>
    </row>
    <row r="2386" spans="2:8" ht="13.5" hidden="1" customHeight="1" x14ac:dyDescent="0.2">
      <c r="B2386" s="12"/>
      <c r="C2386" s="2"/>
      <c r="D2386" s="2"/>
      <c r="E2386" s="1">
        <v>11</v>
      </c>
      <c r="F2386" s="2" t="b">
        <f>AND(IF($B$1926='Бланк для заполнения'!C17,'Бланк для заполнения'!U17),IF($C$2376='Бланк для заполнения'!L17,'Бланк для заполнения'!U17))</f>
        <v>0</v>
      </c>
      <c r="G2386" s="2">
        <f>IF(F2386=TRUE,'Бланк для заполнения'!U17,0)</f>
        <v>0</v>
      </c>
      <c r="H2386" s="9"/>
    </row>
    <row r="2387" spans="2:8" ht="13.5" hidden="1" customHeight="1" x14ac:dyDescent="0.2">
      <c r="B2387" s="12"/>
      <c r="C2387" s="2"/>
      <c r="D2387" s="2"/>
      <c r="E2387" s="1">
        <v>12</v>
      </c>
      <c r="F2387" s="2" t="b">
        <f>AND(IF($B$1926='Бланк для заполнения'!C18,'Бланк для заполнения'!U18),IF($C$2376='Бланк для заполнения'!L18,'Бланк для заполнения'!U18))</f>
        <v>0</v>
      </c>
      <c r="G2387" s="2">
        <f>IF(F2387=TRUE,'Бланк для заполнения'!U18,0)</f>
        <v>0</v>
      </c>
      <c r="H2387" s="9"/>
    </row>
    <row r="2388" spans="2:8" ht="13.5" hidden="1" customHeight="1" x14ac:dyDescent="0.2">
      <c r="B2388" s="12"/>
      <c r="C2388" s="2"/>
      <c r="D2388" s="2"/>
      <c r="E2388" s="1">
        <v>13</v>
      </c>
      <c r="F2388" s="2" t="b">
        <f>AND(IF($B$1926='Бланк для заполнения'!C19,'Бланк для заполнения'!U19),IF($C$2376='Бланк для заполнения'!L19,'Бланк для заполнения'!U19))</f>
        <v>0</v>
      </c>
      <c r="G2388" s="2">
        <f>IF(F2388=TRUE,'Бланк для заполнения'!U19,0)</f>
        <v>0</v>
      </c>
      <c r="H2388" s="9"/>
    </row>
    <row r="2389" spans="2:8" ht="13.5" hidden="1" customHeight="1" x14ac:dyDescent="0.2">
      <c r="B2389" s="12"/>
      <c r="C2389" s="2"/>
      <c r="D2389" s="2"/>
      <c r="E2389" s="1">
        <v>14</v>
      </c>
      <c r="F2389" s="2" t="b">
        <f>AND(IF($B$1926='Бланк для заполнения'!C20,'Бланк для заполнения'!U20),IF($C$2376='Бланк для заполнения'!L20,'Бланк для заполнения'!U20))</f>
        <v>0</v>
      </c>
      <c r="G2389" s="2">
        <f>IF(F2389=TRUE,'Бланк для заполнения'!U20,0)</f>
        <v>0</v>
      </c>
      <c r="H2389" s="9"/>
    </row>
    <row r="2390" spans="2:8" ht="13.5" hidden="1" customHeight="1" x14ac:dyDescent="0.2">
      <c r="B2390" s="12"/>
      <c r="C2390" s="2"/>
      <c r="D2390" s="2"/>
      <c r="E2390" s="1">
        <v>15</v>
      </c>
      <c r="F2390" s="2" t="b">
        <f>AND(IF($B$1926='Бланк для заполнения'!C21,'Бланк для заполнения'!U21),IF($C$2376='Бланк для заполнения'!L21,'Бланк для заполнения'!U21))</f>
        <v>0</v>
      </c>
      <c r="G2390" s="2">
        <f>IF(F2390=TRUE,'Бланк для заполнения'!U21,0)</f>
        <v>0</v>
      </c>
      <c r="H2390" s="9"/>
    </row>
    <row r="2391" spans="2:8" ht="13.5" hidden="1" customHeight="1" x14ac:dyDescent="0.2">
      <c r="B2391" s="12"/>
      <c r="C2391" s="2"/>
      <c r="D2391" s="2"/>
      <c r="E2391" s="1">
        <v>16</v>
      </c>
      <c r="F2391" s="2" t="b">
        <f>AND(IF($B$1926='Бланк для заполнения'!C22,'Бланк для заполнения'!U22),IF($C$2376='Бланк для заполнения'!L22,'Бланк для заполнения'!U22))</f>
        <v>0</v>
      </c>
      <c r="G2391" s="2">
        <f>IF(F2391=TRUE,'Бланк для заполнения'!U22,0)</f>
        <v>0</v>
      </c>
      <c r="H2391" s="9"/>
    </row>
    <row r="2392" spans="2:8" ht="13.5" hidden="1" customHeight="1" x14ac:dyDescent="0.2">
      <c r="B2392" s="12"/>
      <c r="C2392" s="2"/>
      <c r="D2392" s="2"/>
      <c r="E2392" s="1">
        <v>17</v>
      </c>
      <c r="F2392" s="2" t="b">
        <f>AND(IF($B$1926='Бланк для заполнения'!C23,'Бланк для заполнения'!U23),IF($C$2376='Бланк для заполнения'!L23,'Бланк для заполнения'!U23))</f>
        <v>0</v>
      </c>
      <c r="G2392" s="2">
        <f>IF(F2392=TRUE,'Бланк для заполнения'!U23,0)</f>
        <v>0</v>
      </c>
      <c r="H2392" s="9"/>
    </row>
    <row r="2393" spans="2:8" ht="13.5" hidden="1" customHeight="1" x14ac:dyDescent="0.2">
      <c r="B2393" s="12"/>
      <c r="C2393" s="2"/>
      <c r="D2393" s="2"/>
      <c r="E2393" s="1">
        <v>18</v>
      </c>
      <c r="F2393" s="2" t="b">
        <f>AND(IF($B$1926='Бланк для заполнения'!C24,'Бланк для заполнения'!U24),IF($C$2376='Бланк для заполнения'!L24,'Бланк для заполнения'!U24))</f>
        <v>0</v>
      </c>
      <c r="G2393" s="2">
        <f>IF(F2393=TRUE,'Бланк для заполнения'!U24,0)</f>
        <v>0</v>
      </c>
      <c r="H2393" s="9"/>
    </row>
    <row r="2394" spans="2:8" ht="13.5" hidden="1" customHeight="1" x14ac:dyDescent="0.2">
      <c r="B2394" s="12"/>
      <c r="C2394" s="2"/>
      <c r="D2394" s="2"/>
      <c r="E2394" s="1">
        <v>19</v>
      </c>
      <c r="F2394" s="2" t="b">
        <f>AND(IF($B$1926='Бланк для заполнения'!C25,'Бланк для заполнения'!U25),IF($C$2376='Бланк для заполнения'!L25,'Бланк для заполнения'!U25))</f>
        <v>0</v>
      </c>
      <c r="G2394" s="2">
        <f>IF(F2394=TRUE,'Бланк для заполнения'!U25,0)</f>
        <v>0</v>
      </c>
      <c r="H2394" s="9"/>
    </row>
    <row r="2395" spans="2:8" ht="13.5" hidden="1" customHeight="1" x14ac:dyDescent="0.2">
      <c r="B2395" s="12"/>
      <c r="C2395" s="2"/>
      <c r="D2395" s="2"/>
      <c r="E2395" s="1">
        <v>20</v>
      </c>
      <c r="F2395" s="2" t="b">
        <f>AND(IF($B$1926='Бланк для заполнения'!C26,'Бланк для заполнения'!U26),IF($C$2376='Бланк для заполнения'!L26,'Бланк для заполнения'!U26))</f>
        <v>0</v>
      </c>
      <c r="G2395" s="2">
        <f>IF(F2395=TRUE,'Бланк для заполнения'!U26,0)</f>
        <v>0</v>
      </c>
      <c r="H2395" s="9"/>
    </row>
    <row r="2396" spans="2:8" ht="13.5" hidden="1" customHeight="1" x14ac:dyDescent="0.2">
      <c r="B2396" s="12"/>
      <c r="C2396" s="2"/>
      <c r="D2396" s="2"/>
      <c r="E2396" s="1">
        <v>21</v>
      </c>
      <c r="F2396" s="2" t="b">
        <f>AND(IF($B$1926='Бланк для заполнения'!C27,'Бланк для заполнения'!U27),IF($C$2376='Бланк для заполнения'!L27,'Бланк для заполнения'!U27))</f>
        <v>0</v>
      </c>
      <c r="G2396" s="2">
        <f>IF(F2396=TRUE,'Бланк для заполнения'!U27,0)</f>
        <v>0</v>
      </c>
      <c r="H2396" s="9"/>
    </row>
    <row r="2397" spans="2:8" ht="13.5" hidden="1" customHeight="1" x14ac:dyDescent="0.2">
      <c r="B2397" s="12"/>
      <c r="C2397" s="2"/>
      <c r="D2397" s="2"/>
      <c r="E2397" s="1">
        <v>22</v>
      </c>
      <c r="F2397" s="2" t="b">
        <f>AND(IF($B$1926='Бланк для заполнения'!C28,'Бланк для заполнения'!U28),IF($C$2376='Бланк для заполнения'!L28,'Бланк для заполнения'!U28))</f>
        <v>0</v>
      </c>
      <c r="G2397" s="2">
        <f>IF(F2397=TRUE,'Бланк для заполнения'!U28,0)</f>
        <v>0</v>
      </c>
      <c r="H2397" s="9"/>
    </row>
    <row r="2398" spans="2:8" ht="13.5" hidden="1" customHeight="1" x14ac:dyDescent="0.2">
      <c r="B2398" s="12"/>
      <c r="C2398" s="2"/>
      <c r="D2398" s="2"/>
      <c r="E2398" s="1">
        <v>23</v>
      </c>
      <c r="F2398" s="2" t="b">
        <f>AND(IF($B$1926='Бланк для заполнения'!C29,'Бланк для заполнения'!U29),IF($C$2376='Бланк для заполнения'!L29,'Бланк для заполнения'!U29))</f>
        <v>0</v>
      </c>
      <c r="G2398" s="2">
        <f>IF(F2398=TRUE,'Бланк для заполнения'!U29,0)</f>
        <v>0</v>
      </c>
      <c r="H2398" s="9"/>
    </row>
    <row r="2399" spans="2:8" ht="13.5" hidden="1" customHeight="1" x14ac:dyDescent="0.2">
      <c r="B2399" s="12"/>
      <c r="C2399" s="2"/>
      <c r="D2399" s="2"/>
      <c r="E2399" s="1">
        <v>24</v>
      </c>
      <c r="F2399" s="2" t="b">
        <f>AND(IF($B$1926='Бланк для заполнения'!C30,'Бланк для заполнения'!U30),IF($C$2376='Бланк для заполнения'!L30,'Бланк для заполнения'!U30))</f>
        <v>0</v>
      </c>
      <c r="G2399" s="2">
        <f>IF(F2399=TRUE,'Бланк для заполнения'!U30,0)</f>
        <v>0</v>
      </c>
      <c r="H2399" s="9"/>
    </row>
    <row r="2400" spans="2:8" ht="13.5" hidden="1" customHeight="1" x14ac:dyDescent="0.2">
      <c r="B2400" s="12"/>
      <c r="C2400" s="2"/>
      <c r="D2400" s="2"/>
      <c r="E2400" s="1">
        <v>25</v>
      </c>
      <c r="F2400" s="2" t="b">
        <f>AND(IF($B$1926='Бланк для заполнения'!C31,'Бланк для заполнения'!U31),IF($C$2376='Бланк для заполнения'!L31,'Бланк для заполнения'!U31))</f>
        <v>0</v>
      </c>
      <c r="G2400" s="2">
        <f>IF(F2400=TRUE,'Бланк для заполнения'!U31,0)</f>
        <v>0</v>
      </c>
      <c r="H2400" s="9"/>
    </row>
    <row r="2401" spans="1:8" ht="13.5" hidden="1" customHeight="1" x14ac:dyDescent="0.2">
      <c r="B2401" s="12"/>
      <c r="C2401" s="2"/>
      <c r="D2401" s="2"/>
      <c r="E2401" s="1">
        <v>26</v>
      </c>
      <c r="F2401" s="2" t="b">
        <f>AND(IF($B$1926='Бланк для заполнения'!C32,'Бланк для заполнения'!U32),IF($C$2376='Бланк для заполнения'!L32,'Бланк для заполнения'!U32))</f>
        <v>0</v>
      </c>
      <c r="G2401" s="2">
        <f>IF(F2401=TRUE,'Бланк для заполнения'!U32,0)</f>
        <v>0</v>
      </c>
      <c r="H2401" s="9"/>
    </row>
    <row r="2402" spans="1:8" ht="13.5" hidden="1" customHeight="1" x14ac:dyDescent="0.2">
      <c r="B2402" s="12"/>
      <c r="C2402" s="2"/>
      <c r="D2402" s="2"/>
      <c r="E2402" s="1">
        <v>27</v>
      </c>
      <c r="F2402" s="2" t="b">
        <f>AND(IF($B$1926='Бланк для заполнения'!C33,'Бланк для заполнения'!U33),IF($C$2376='Бланк для заполнения'!L33,'Бланк для заполнения'!U33))</f>
        <v>0</v>
      </c>
      <c r="G2402" s="2">
        <f>IF(F2402=TRUE,'Бланк для заполнения'!U33,0)</f>
        <v>0</v>
      </c>
      <c r="H2402" s="9"/>
    </row>
    <row r="2403" spans="1:8" ht="13.5" hidden="1" customHeight="1" x14ac:dyDescent="0.2">
      <c r="B2403" s="12"/>
      <c r="C2403" s="2"/>
      <c r="D2403" s="2"/>
      <c r="E2403" s="1">
        <v>28</v>
      </c>
      <c r="F2403" s="2" t="b">
        <f>AND(IF($B$1926='Бланк для заполнения'!C34,'Бланк для заполнения'!U34),IF($C$2376='Бланк для заполнения'!L34,'Бланк для заполнения'!U34))</f>
        <v>0</v>
      </c>
      <c r="G2403" s="2">
        <f>IF(F2403=TRUE,'Бланк для заполнения'!U34,0)</f>
        <v>0</v>
      </c>
      <c r="H2403" s="9"/>
    </row>
    <row r="2404" spans="1:8" ht="13.5" hidden="1" customHeight="1" x14ac:dyDescent="0.2">
      <c r="B2404" s="12"/>
      <c r="C2404" s="2"/>
      <c r="D2404" s="2"/>
      <c r="E2404" s="1">
        <v>29</v>
      </c>
      <c r="F2404" s="2" t="b">
        <f>AND(IF($B$1926='Бланк для заполнения'!C35,'Бланк для заполнения'!U35),IF($C$2376='Бланк для заполнения'!L35,'Бланк для заполнения'!U35))</f>
        <v>0</v>
      </c>
      <c r="G2404" s="2">
        <f>IF(F2404=TRUE,'Бланк для заполнения'!U35,0)</f>
        <v>0</v>
      </c>
      <c r="H2404" s="9"/>
    </row>
    <row r="2405" spans="1:8" ht="13.5" hidden="1" customHeight="1" thickBot="1" x14ac:dyDescent="0.25">
      <c r="B2405" s="12"/>
      <c r="C2405" s="2"/>
      <c r="D2405" s="2"/>
      <c r="E2405" s="1">
        <v>30</v>
      </c>
      <c r="F2405" s="2" t="b">
        <f>AND(IF($B$1926='Бланк для заполнения'!C36,'Бланк для заполнения'!U36),IF($C$2376='Бланк для заполнения'!L36,'Бланк для заполнения'!U36))</f>
        <v>0</v>
      </c>
      <c r="G2405" s="2">
        <f>IF(F2405=TRUE,'Бланк для заполнения'!U36,0)</f>
        <v>0</v>
      </c>
      <c r="H2405" s="9"/>
    </row>
    <row r="2406" spans="1:8" ht="13.5" customHeight="1" x14ac:dyDescent="0.2">
      <c r="A2406" s="37" t="s">
        <v>249</v>
      </c>
      <c r="B2406" s="187" t="s">
        <v>252</v>
      </c>
      <c r="C2406" s="176" t="s">
        <v>213</v>
      </c>
      <c r="D2406" s="176"/>
      <c r="E2406" s="177"/>
      <c r="F2406" s="178"/>
      <c r="G2406" s="178"/>
      <c r="H2406" s="188">
        <f>H216+H696</f>
        <v>0</v>
      </c>
    </row>
    <row r="2407" spans="1:8" ht="13.5" customHeight="1" x14ac:dyDescent="0.2">
      <c r="A2407" s="37" t="s">
        <v>249</v>
      </c>
      <c r="B2407" s="189" t="s">
        <v>252</v>
      </c>
      <c r="C2407" s="183" t="s">
        <v>29</v>
      </c>
      <c r="D2407" s="183"/>
      <c r="E2407" s="180"/>
      <c r="F2407" s="181"/>
      <c r="G2407" s="181"/>
      <c r="H2407" s="190">
        <f>H246+H726</f>
        <v>0</v>
      </c>
    </row>
    <row r="2408" spans="1:8" ht="13.5" customHeight="1" x14ac:dyDescent="0.2">
      <c r="A2408" s="37" t="s">
        <v>249</v>
      </c>
      <c r="B2408" s="189" t="s">
        <v>254</v>
      </c>
      <c r="C2408" s="183" t="s">
        <v>213</v>
      </c>
      <c r="D2408" s="183"/>
      <c r="E2408" s="180"/>
      <c r="F2408" s="181"/>
      <c r="G2408" s="181"/>
      <c r="H2408" s="190">
        <f>H1656+H2136</f>
        <v>0</v>
      </c>
    </row>
    <row r="2409" spans="1:8" ht="13.5" customHeight="1" x14ac:dyDescent="0.2">
      <c r="A2409" s="37" t="s">
        <v>249</v>
      </c>
      <c r="B2409" s="189" t="s">
        <v>254</v>
      </c>
      <c r="C2409" s="183" t="s">
        <v>29</v>
      </c>
      <c r="D2409" s="183"/>
      <c r="E2409" s="180"/>
      <c r="F2409" s="181"/>
      <c r="G2409" s="181"/>
      <c r="H2409" s="190">
        <f>H1686+H2166</f>
        <v>0</v>
      </c>
    </row>
    <row r="2410" spans="1:8" x14ac:dyDescent="0.2">
      <c r="A2410" s="37" t="s">
        <v>249</v>
      </c>
      <c r="B2410" s="191" t="s">
        <v>224</v>
      </c>
      <c r="C2410" s="192"/>
      <c r="D2410" s="192"/>
      <c r="E2410" s="102"/>
      <c r="F2410" s="102"/>
      <c r="G2410" s="102"/>
      <c r="H2410" s="193">
        <f>H276+H756</f>
        <v>0</v>
      </c>
    </row>
    <row r="2411" spans="1:8" x14ac:dyDescent="0.2">
      <c r="A2411" s="37" t="s">
        <v>249</v>
      </c>
      <c r="B2411" s="189" t="s">
        <v>225</v>
      </c>
      <c r="C2411" s="183"/>
      <c r="D2411" s="183"/>
      <c r="E2411" s="194"/>
      <c r="F2411" s="194"/>
      <c r="G2411" s="194"/>
      <c r="H2411" s="190">
        <f>H1716+H2196</f>
        <v>0</v>
      </c>
    </row>
    <row r="2412" spans="1:8" x14ac:dyDescent="0.2">
      <c r="A2412" s="37" t="s">
        <v>249</v>
      </c>
      <c r="B2412" s="189" t="s">
        <v>38</v>
      </c>
      <c r="C2412" s="183" t="s">
        <v>213</v>
      </c>
      <c r="D2412" s="183"/>
      <c r="E2412" s="194"/>
      <c r="F2412" s="194"/>
      <c r="G2412" s="194"/>
      <c r="H2412" s="190">
        <f>H306+H786+H1266+H1746+H2226</f>
        <v>0</v>
      </c>
    </row>
    <row r="2413" spans="1:8" x14ac:dyDescent="0.2">
      <c r="A2413" s="37" t="s">
        <v>249</v>
      </c>
      <c r="B2413" s="189" t="s">
        <v>38</v>
      </c>
      <c r="C2413" s="183" t="s">
        <v>29</v>
      </c>
      <c r="D2413" s="183"/>
      <c r="E2413" s="194"/>
      <c r="F2413" s="194"/>
      <c r="G2413" s="194"/>
      <c r="H2413" s="190">
        <f>H336+H816+H1296+H1776+H2256</f>
        <v>0</v>
      </c>
    </row>
    <row r="2414" spans="1:8" x14ac:dyDescent="0.2">
      <c r="A2414" s="37" t="s">
        <v>249</v>
      </c>
      <c r="B2414" s="189" t="s">
        <v>298</v>
      </c>
      <c r="C2414" s="183" t="s">
        <v>297</v>
      </c>
      <c r="D2414" s="183"/>
      <c r="E2414" s="194"/>
      <c r="F2414" s="194"/>
      <c r="G2414" s="194"/>
      <c r="H2414" s="190">
        <f>H366+H846</f>
        <v>0</v>
      </c>
    </row>
    <row r="2415" spans="1:8" x14ac:dyDescent="0.2">
      <c r="A2415" s="37" t="s">
        <v>249</v>
      </c>
      <c r="B2415" s="251" t="s">
        <v>298</v>
      </c>
      <c r="C2415" s="174" t="s">
        <v>42</v>
      </c>
      <c r="D2415" s="174"/>
      <c r="E2415" s="252"/>
      <c r="F2415" s="252"/>
      <c r="G2415" s="252"/>
      <c r="H2415" s="253">
        <f>H396+H876</f>
        <v>0</v>
      </c>
    </row>
    <row r="2416" spans="1:8" x14ac:dyDescent="0.2">
      <c r="A2416" s="37" t="s">
        <v>249</v>
      </c>
      <c r="B2416" s="189" t="s">
        <v>298</v>
      </c>
      <c r="C2416" s="183" t="s">
        <v>50</v>
      </c>
      <c r="D2416" s="183"/>
      <c r="E2416" s="194"/>
      <c r="F2416" s="194"/>
      <c r="G2416" s="194"/>
      <c r="H2416" s="190">
        <f>H426+H906</f>
        <v>0</v>
      </c>
    </row>
    <row r="2417" spans="1:8" x14ac:dyDescent="0.2">
      <c r="A2417" s="37" t="s">
        <v>249</v>
      </c>
      <c r="B2417" s="189" t="s">
        <v>255</v>
      </c>
      <c r="C2417" s="183" t="s">
        <v>297</v>
      </c>
      <c r="D2417" s="183"/>
      <c r="E2417" s="194"/>
      <c r="F2417" s="194"/>
      <c r="G2417" s="194"/>
      <c r="H2417" s="190">
        <f>H1806+H2286</f>
        <v>0</v>
      </c>
    </row>
    <row r="2418" spans="1:8" x14ac:dyDescent="0.2">
      <c r="A2418" s="37" t="s">
        <v>249</v>
      </c>
      <c r="B2418" s="251" t="s">
        <v>255</v>
      </c>
      <c r="C2418" s="174" t="s">
        <v>42</v>
      </c>
      <c r="D2418" s="174"/>
      <c r="E2418" s="252"/>
      <c r="F2418" s="252"/>
      <c r="G2418" s="252"/>
      <c r="H2418" s="253">
        <f>H1836+H2316</f>
        <v>0</v>
      </c>
    </row>
    <row r="2419" spans="1:8" ht="13.5" thickBot="1" x14ac:dyDescent="0.25">
      <c r="A2419" s="37" t="s">
        <v>249</v>
      </c>
      <c r="B2419" s="189" t="s">
        <v>255</v>
      </c>
      <c r="C2419" s="195" t="s">
        <v>50</v>
      </c>
      <c r="D2419" s="195"/>
      <c r="E2419" s="196"/>
      <c r="F2419" s="196"/>
      <c r="G2419" s="196"/>
      <c r="H2419" s="197">
        <f>H1866+H2346</f>
        <v>0</v>
      </c>
    </row>
  </sheetData>
  <sheetProtection password="9B8A" sheet="1" objects="1" scenarios="1" sort="0" autoFilter="0"/>
  <autoFilter ref="C4:H2419"/>
  <mergeCells count="2">
    <mergeCell ref="B1:H1"/>
    <mergeCell ref="C5:D5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Лист1!$F$2:$F$5</xm:f>
          </x14:formula1>
          <xm:sqref>C396 C846 C876 C1326 C1356 C1806 C1836 C366 C2286 C2316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zoomScaleNormal="100" workbookViewId="0">
      <selection activeCell="H13" sqref="H13"/>
    </sheetView>
  </sheetViews>
  <sheetFormatPr defaultRowHeight="12.75" x14ac:dyDescent="0.2"/>
  <cols>
    <col min="1" max="1" width="9.140625" style="38"/>
    <col min="2" max="2" width="14.7109375" style="37" customWidth="1"/>
    <col min="3" max="3" width="9.140625" style="38"/>
    <col min="4" max="4" width="19" style="37" customWidth="1"/>
    <col min="5" max="5" width="9.140625" style="37"/>
    <col min="6" max="6" width="17.42578125" style="37" customWidth="1"/>
    <col min="7" max="7" width="14.140625" style="37" customWidth="1"/>
    <col min="8" max="8" width="12.42578125" style="37" customWidth="1"/>
    <col min="9" max="9" width="9.140625" style="37"/>
    <col min="10" max="11" width="9.140625" style="38"/>
    <col min="12" max="12" width="11.42578125" style="38" customWidth="1"/>
    <col min="13" max="13" width="19.28515625" style="38" customWidth="1"/>
    <col min="14" max="14" width="12.42578125" style="38" customWidth="1"/>
    <col min="15" max="16" width="9.140625" style="38"/>
    <col min="17" max="16384" width="9.140625" style="37"/>
  </cols>
  <sheetData>
    <row r="1" spans="1:16" ht="13.5" thickBot="1" x14ac:dyDescent="0.25">
      <c r="A1" s="35" t="s">
        <v>47</v>
      </c>
      <c r="B1" s="36" t="s">
        <v>46</v>
      </c>
      <c r="C1" s="35" t="s">
        <v>47</v>
      </c>
      <c r="D1" s="36" t="s">
        <v>45</v>
      </c>
      <c r="F1" s="58" t="s">
        <v>5</v>
      </c>
      <c r="G1" s="36" t="s">
        <v>92</v>
      </c>
      <c r="H1" s="36" t="s">
        <v>39</v>
      </c>
    </row>
    <row r="2" spans="1:16" ht="13.5" thickBot="1" x14ac:dyDescent="0.25">
      <c r="A2" s="39">
        <v>2</v>
      </c>
      <c r="B2" s="40" t="s">
        <v>180</v>
      </c>
      <c r="C2" s="39">
        <v>2</v>
      </c>
      <c r="D2" s="40" t="s">
        <v>175</v>
      </c>
      <c r="F2" s="59" t="s">
        <v>297</v>
      </c>
      <c r="G2" s="40" t="s">
        <v>232</v>
      </c>
      <c r="H2" s="62" t="s">
        <v>213</v>
      </c>
      <c r="M2" s="35" t="s">
        <v>53</v>
      </c>
    </row>
    <row r="3" spans="1:16" x14ac:dyDescent="0.2">
      <c r="A3" s="42">
        <v>3</v>
      </c>
      <c r="B3" s="40" t="s">
        <v>193</v>
      </c>
      <c r="C3" s="42">
        <v>3</v>
      </c>
      <c r="D3" s="41" t="s">
        <v>176</v>
      </c>
      <c r="F3" s="60" t="s">
        <v>50</v>
      </c>
      <c r="G3" s="41" t="s">
        <v>233</v>
      </c>
      <c r="H3" s="61" t="s">
        <v>29</v>
      </c>
    </row>
    <row r="4" spans="1:16" x14ac:dyDescent="0.2">
      <c r="A4" s="42">
        <v>4</v>
      </c>
      <c r="B4" s="41" t="s">
        <v>181</v>
      </c>
      <c r="C4" s="42">
        <v>4</v>
      </c>
      <c r="D4" s="41" t="s">
        <v>177</v>
      </c>
      <c r="F4" s="41" t="s">
        <v>300</v>
      </c>
      <c r="G4" s="41" t="s">
        <v>245</v>
      </c>
      <c r="J4" s="42" t="s">
        <v>54</v>
      </c>
      <c r="K4" s="42" t="s">
        <v>31</v>
      </c>
      <c r="L4" s="42" t="s">
        <v>32</v>
      </c>
      <c r="N4" s="42" t="s">
        <v>29</v>
      </c>
      <c r="O4" s="42" t="s">
        <v>55</v>
      </c>
    </row>
    <row r="5" spans="1:16" ht="13.5" thickBot="1" x14ac:dyDescent="0.25">
      <c r="A5" s="42">
        <v>5</v>
      </c>
      <c r="B5" s="41" t="s">
        <v>182</v>
      </c>
      <c r="C5" s="42">
        <v>5</v>
      </c>
      <c r="D5" s="41" t="s">
        <v>178</v>
      </c>
      <c r="F5" s="41"/>
      <c r="G5" s="41" t="s">
        <v>246</v>
      </c>
    </row>
    <row r="6" spans="1:16" ht="13.5" thickBot="1" x14ac:dyDescent="0.25">
      <c r="A6" s="42">
        <v>6</v>
      </c>
      <c r="B6" s="41" t="s">
        <v>183</v>
      </c>
      <c r="C6" s="42">
        <v>6</v>
      </c>
      <c r="D6" s="41" t="s">
        <v>179</v>
      </c>
      <c r="M6" s="35" t="s">
        <v>56</v>
      </c>
    </row>
    <row r="7" spans="1:16" x14ac:dyDescent="0.2">
      <c r="D7" s="41" t="s">
        <v>184</v>
      </c>
    </row>
    <row r="8" spans="1:16" x14ac:dyDescent="0.2">
      <c r="D8" s="41" t="s">
        <v>185</v>
      </c>
      <c r="F8" s="43"/>
      <c r="L8" s="42" t="s">
        <v>48</v>
      </c>
      <c r="M8" s="44"/>
      <c r="N8" s="42" t="s">
        <v>29</v>
      </c>
    </row>
    <row r="9" spans="1:16" ht="13.5" thickBot="1" x14ac:dyDescent="0.25"/>
    <row r="10" spans="1:16" ht="13.5" thickBot="1" x14ac:dyDescent="0.25">
      <c r="M10" s="35" t="s">
        <v>57</v>
      </c>
    </row>
    <row r="12" spans="1:16" x14ac:dyDescent="0.2">
      <c r="F12" s="37" t="s">
        <v>43</v>
      </c>
      <c r="K12" s="42" t="s">
        <v>51</v>
      </c>
      <c r="O12" s="42" t="s">
        <v>50</v>
      </c>
    </row>
    <row r="14" spans="1:16" x14ac:dyDescent="0.2">
      <c r="J14" s="42" t="s">
        <v>31</v>
      </c>
      <c r="L14" s="42" t="s">
        <v>29</v>
      </c>
      <c r="N14" s="42" t="s">
        <v>31</v>
      </c>
      <c r="P14" s="42" t="s">
        <v>29</v>
      </c>
    </row>
    <row r="15" spans="1:16" ht="13.5" thickBot="1" x14ac:dyDescent="0.25"/>
    <row r="16" spans="1:16" ht="13.5" thickBot="1" x14ac:dyDescent="0.25">
      <c r="M16" s="35" t="s">
        <v>58</v>
      </c>
    </row>
    <row r="17" spans="13:13" ht="13.5" thickBot="1" x14ac:dyDescent="0.25"/>
    <row r="18" spans="13:13" ht="13.5" thickBot="1" x14ac:dyDescent="0.25">
      <c r="M18" s="35" t="s">
        <v>52</v>
      </c>
    </row>
  </sheetData>
  <sheetProtection password="9B8A" sheet="1" objects="1" scenarios="1"/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1:T2003"/>
  <sheetViews>
    <sheetView workbookViewId="0">
      <selection activeCell="M459" sqref="M459"/>
    </sheetView>
  </sheetViews>
  <sheetFormatPr defaultRowHeight="12.75" x14ac:dyDescent="0.2"/>
  <cols>
    <col min="3" max="3" width="13.5703125" customWidth="1"/>
    <col min="4" max="4" width="27.140625" customWidth="1"/>
    <col min="9" max="9" width="10.85546875" customWidth="1"/>
    <col min="10" max="10" width="11.5703125" customWidth="1"/>
    <col min="13" max="13" width="14.140625" customWidth="1"/>
    <col min="14" max="14" width="10.42578125" customWidth="1"/>
  </cols>
  <sheetData>
    <row r="1" spans="3:10" ht="18" x14ac:dyDescent="0.25">
      <c r="D1" s="348" t="s">
        <v>164</v>
      </c>
      <c r="E1" s="348"/>
      <c r="F1" s="348"/>
      <c r="G1" s="348"/>
      <c r="H1" s="348"/>
      <c r="I1" s="99"/>
    </row>
    <row r="2" spans="3:10" ht="13.5" thickBot="1" x14ac:dyDescent="0.25"/>
    <row r="3" spans="3:10" ht="15" thickBot="1" x14ac:dyDescent="0.25">
      <c r="D3" s="79" t="s">
        <v>81</v>
      </c>
      <c r="E3" s="80" t="s">
        <v>158</v>
      </c>
      <c r="F3" s="80" t="s">
        <v>159</v>
      </c>
      <c r="G3" s="80" t="s">
        <v>160</v>
      </c>
      <c r="H3" s="81" t="s">
        <v>161</v>
      </c>
      <c r="I3" s="104" t="s">
        <v>167</v>
      </c>
      <c r="J3" s="83" t="s">
        <v>165</v>
      </c>
    </row>
    <row r="4" spans="3:10" ht="13.5" thickBot="1" x14ac:dyDescent="0.25">
      <c r="C4" s="346" t="s">
        <v>163</v>
      </c>
      <c r="D4" s="85" t="s">
        <v>28</v>
      </c>
      <c r="E4" s="102">
        <f>Отчет!H6</f>
        <v>0</v>
      </c>
      <c r="F4" s="102">
        <f>Отчет!H486</f>
        <v>0</v>
      </c>
      <c r="G4" s="102">
        <f>Отчет!H966</f>
        <v>0</v>
      </c>
      <c r="H4" s="102">
        <f>Отчет!H1446</f>
        <v>0</v>
      </c>
      <c r="I4" s="103">
        <v>1</v>
      </c>
      <c r="J4" s="84">
        <f>SUBTOTAL(9,E4:H4)/4</f>
        <v>0</v>
      </c>
    </row>
    <row r="5" spans="3:10" ht="12.75" hidden="1" customHeight="1" x14ac:dyDescent="0.2">
      <c r="C5" s="347"/>
    </row>
    <row r="6" spans="3:10" ht="12.75" hidden="1" customHeight="1" x14ac:dyDescent="0.2">
      <c r="C6" s="347"/>
    </row>
    <row r="7" spans="3:10" ht="12.75" hidden="1" customHeight="1" x14ac:dyDescent="0.2">
      <c r="C7" s="347"/>
    </row>
    <row r="8" spans="3:10" ht="12.75" hidden="1" customHeight="1" x14ac:dyDescent="0.2">
      <c r="C8" s="347"/>
    </row>
    <row r="9" spans="3:10" ht="12.75" hidden="1" customHeight="1" x14ac:dyDescent="0.2">
      <c r="C9" s="347"/>
    </row>
    <row r="10" spans="3:10" ht="12.75" hidden="1" customHeight="1" x14ac:dyDescent="0.2">
      <c r="C10" s="347"/>
    </row>
    <row r="11" spans="3:10" ht="12.75" hidden="1" customHeight="1" x14ac:dyDescent="0.2">
      <c r="C11" s="347"/>
    </row>
    <row r="12" spans="3:10" ht="12.75" hidden="1" customHeight="1" x14ac:dyDescent="0.2">
      <c r="C12" s="347"/>
    </row>
    <row r="13" spans="3:10" ht="12.75" hidden="1" customHeight="1" x14ac:dyDescent="0.2">
      <c r="C13" s="347"/>
    </row>
    <row r="14" spans="3:10" ht="12.75" hidden="1" customHeight="1" x14ac:dyDescent="0.2">
      <c r="C14" s="347"/>
    </row>
    <row r="15" spans="3:10" ht="12.75" hidden="1" customHeight="1" x14ac:dyDescent="0.2">
      <c r="C15" s="347"/>
    </row>
    <row r="16" spans="3:10" ht="12.75" hidden="1" customHeight="1" x14ac:dyDescent="0.2">
      <c r="C16" s="347"/>
    </row>
    <row r="17" spans="3:3" ht="12.75" hidden="1" customHeight="1" x14ac:dyDescent="0.2">
      <c r="C17" s="347"/>
    </row>
    <row r="18" spans="3:3" ht="12.75" hidden="1" customHeight="1" x14ac:dyDescent="0.2">
      <c r="C18" s="347"/>
    </row>
    <row r="19" spans="3:3" ht="12.75" hidden="1" customHeight="1" x14ac:dyDescent="0.2">
      <c r="C19" s="347"/>
    </row>
    <row r="20" spans="3:3" ht="12.75" hidden="1" customHeight="1" x14ac:dyDescent="0.2">
      <c r="C20" s="347"/>
    </row>
    <row r="21" spans="3:3" ht="12.75" hidden="1" customHeight="1" x14ac:dyDescent="0.2">
      <c r="C21" s="347"/>
    </row>
    <row r="22" spans="3:3" ht="12.75" hidden="1" customHeight="1" x14ac:dyDescent="0.2">
      <c r="C22" s="347"/>
    </row>
    <row r="23" spans="3:3" ht="12.75" hidden="1" customHeight="1" x14ac:dyDescent="0.2">
      <c r="C23" s="347"/>
    </row>
    <row r="24" spans="3:3" ht="12.75" hidden="1" customHeight="1" x14ac:dyDescent="0.2">
      <c r="C24" s="347"/>
    </row>
    <row r="25" spans="3:3" ht="12.75" hidden="1" customHeight="1" x14ac:dyDescent="0.2">
      <c r="C25" s="347"/>
    </row>
    <row r="26" spans="3:3" ht="12.75" hidden="1" customHeight="1" x14ac:dyDescent="0.2">
      <c r="C26" s="347"/>
    </row>
    <row r="27" spans="3:3" ht="12.75" hidden="1" customHeight="1" x14ac:dyDescent="0.2">
      <c r="C27" s="347"/>
    </row>
    <row r="28" spans="3:3" ht="12.75" hidden="1" customHeight="1" x14ac:dyDescent="0.2">
      <c r="C28" s="347"/>
    </row>
    <row r="29" spans="3:3" ht="12.75" hidden="1" customHeight="1" x14ac:dyDescent="0.2">
      <c r="C29" s="347"/>
    </row>
    <row r="30" spans="3:3" ht="12.75" hidden="1" customHeight="1" x14ac:dyDescent="0.2">
      <c r="C30" s="347"/>
    </row>
    <row r="31" spans="3:3" ht="12.75" hidden="1" customHeight="1" x14ac:dyDescent="0.2">
      <c r="C31" s="347"/>
    </row>
    <row r="32" spans="3:3" ht="12.75" hidden="1" customHeight="1" x14ac:dyDescent="0.2">
      <c r="C32" s="347"/>
    </row>
    <row r="33" spans="3:10" ht="12.75" hidden="1" customHeight="1" thickBot="1" x14ac:dyDescent="0.25">
      <c r="C33" s="347"/>
    </row>
    <row r="34" spans="3:10" ht="13.5" thickBot="1" x14ac:dyDescent="0.25">
      <c r="C34" s="346"/>
      <c r="D34" s="86" t="s">
        <v>29</v>
      </c>
      <c r="E34" s="102">
        <f>Отчет!H36</f>
        <v>0</v>
      </c>
      <c r="F34" s="102">
        <f>Отчет!H516</f>
        <v>0</v>
      </c>
      <c r="G34" s="102">
        <f>Отчет!H996</f>
        <v>0</v>
      </c>
      <c r="H34" s="102">
        <f>Отчет!H1476</f>
        <v>0</v>
      </c>
      <c r="I34" s="103">
        <v>1</v>
      </c>
      <c r="J34" s="84">
        <f>SUBTOTAL(9,E34:H34)/4</f>
        <v>0</v>
      </c>
    </row>
    <row r="35" spans="3:10" ht="12.75" hidden="1" customHeight="1" x14ac:dyDescent="0.2">
      <c r="C35" s="347"/>
    </row>
    <row r="36" spans="3:10" ht="12.75" hidden="1" customHeight="1" x14ac:dyDescent="0.2">
      <c r="C36" s="347"/>
    </row>
    <row r="37" spans="3:10" ht="12.75" hidden="1" customHeight="1" x14ac:dyDescent="0.2">
      <c r="C37" s="347"/>
    </row>
    <row r="38" spans="3:10" ht="12.75" hidden="1" customHeight="1" x14ac:dyDescent="0.2">
      <c r="C38" s="347"/>
    </row>
    <row r="39" spans="3:10" ht="12.75" hidden="1" customHeight="1" x14ac:dyDescent="0.2">
      <c r="C39" s="347"/>
    </row>
    <row r="40" spans="3:10" ht="12.75" hidden="1" customHeight="1" x14ac:dyDescent="0.2">
      <c r="C40" s="347"/>
    </row>
    <row r="41" spans="3:10" ht="12.75" hidden="1" customHeight="1" x14ac:dyDescent="0.2">
      <c r="C41" s="347"/>
    </row>
    <row r="42" spans="3:10" ht="12.75" hidden="1" customHeight="1" x14ac:dyDescent="0.2">
      <c r="C42" s="347"/>
    </row>
    <row r="43" spans="3:10" ht="12.75" hidden="1" customHeight="1" x14ac:dyDescent="0.2">
      <c r="C43" s="347"/>
    </row>
    <row r="44" spans="3:10" ht="12.75" hidden="1" customHeight="1" x14ac:dyDescent="0.2">
      <c r="C44" s="347"/>
    </row>
    <row r="45" spans="3:10" ht="12.75" hidden="1" customHeight="1" x14ac:dyDescent="0.2">
      <c r="C45" s="347"/>
    </row>
    <row r="46" spans="3:10" ht="12.75" hidden="1" customHeight="1" x14ac:dyDescent="0.2">
      <c r="C46" s="347"/>
    </row>
    <row r="47" spans="3:10" ht="12.75" hidden="1" customHeight="1" x14ac:dyDescent="0.2">
      <c r="C47" s="347"/>
    </row>
    <row r="48" spans="3:10" ht="12.75" hidden="1" customHeight="1" x14ac:dyDescent="0.2">
      <c r="C48" s="347"/>
    </row>
    <row r="49" spans="3:10" ht="12.75" hidden="1" customHeight="1" x14ac:dyDescent="0.2">
      <c r="C49" s="347"/>
    </row>
    <row r="50" spans="3:10" ht="12.75" hidden="1" customHeight="1" x14ac:dyDescent="0.2">
      <c r="C50" s="347"/>
    </row>
    <row r="51" spans="3:10" ht="12.75" hidden="1" customHeight="1" x14ac:dyDescent="0.2">
      <c r="C51" s="347"/>
    </row>
    <row r="52" spans="3:10" ht="12.75" hidden="1" customHeight="1" x14ac:dyDescent="0.2">
      <c r="C52" s="347"/>
    </row>
    <row r="53" spans="3:10" ht="12.75" hidden="1" customHeight="1" x14ac:dyDescent="0.2">
      <c r="C53" s="347"/>
    </row>
    <row r="54" spans="3:10" ht="12.75" hidden="1" customHeight="1" x14ac:dyDescent="0.2">
      <c r="C54" s="347"/>
    </row>
    <row r="55" spans="3:10" ht="12.75" hidden="1" customHeight="1" x14ac:dyDescent="0.2">
      <c r="C55" s="347"/>
    </row>
    <row r="56" spans="3:10" ht="12.75" hidden="1" customHeight="1" x14ac:dyDescent="0.2">
      <c r="C56" s="347"/>
    </row>
    <row r="57" spans="3:10" ht="12.75" hidden="1" customHeight="1" x14ac:dyDescent="0.2">
      <c r="C57" s="347"/>
    </row>
    <row r="58" spans="3:10" ht="12.75" hidden="1" customHeight="1" x14ac:dyDescent="0.2">
      <c r="C58" s="347"/>
    </row>
    <row r="59" spans="3:10" ht="12.75" hidden="1" customHeight="1" x14ac:dyDescent="0.2">
      <c r="C59" s="347"/>
    </row>
    <row r="60" spans="3:10" ht="12.75" hidden="1" customHeight="1" x14ac:dyDescent="0.2">
      <c r="C60" s="347"/>
    </row>
    <row r="61" spans="3:10" ht="12.75" hidden="1" customHeight="1" x14ac:dyDescent="0.2">
      <c r="C61" s="347"/>
    </row>
    <row r="62" spans="3:10" ht="12.75" hidden="1" customHeight="1" x14ac:dyDescent="0.2">
      <c r="C62" s="347"/>
    </row>
    <row r="63" spans="3:10" ht="12.75" hidden="1" customHeight="1" thickBot="1" x14ac:dyDescent="0.25">
      <c r="C63" s="347"/>
    </row>
    <row r="64" spans="3:10" ht="13.5" thickBot="1" x14ac:dyDescent="0.25">
      <c r="C64" s="346"/>
      <c r="D64" s="86" t="s">
        <v>30</v>
      </c>
      <c r="E64" s="102">
        <f>Отчет!H66</f>
        <v>0</v>
      </c>
      <c r="F64" s="102">
        <f>Отчет!H546</f>
        <v>0</v>
      </c>
      <c r="G64" s="102">
        <f>Отчет!H1026</f>
        <v>0</v>
      </c>
      <c r="H64" s="102">
        <f>Отчет!H1506</f>
        <v>0</v>
      </c>
      <c r="I64" s="103">
        <v>1</v>
      </c>
      <c r="J64" s="84">
        <f>SUBTOTAL(9,E64:H64)/4</f>
        <v>0</v>
      </c>
    </row>
    <row r="65" spans="3:3" ht="12.75" hidden="1" customHeight="1" x14ac:dyDescent="0.2">
      <c r="C65" s="347"/>
    </row>
    <row r="66" spans="3:3" ht="12.75" hidden="1" customHeight="1" x14ac:dyDescent="0.2">
      <c r="C66" s="347"/>
    </row>
    <row r="67" spans="3:3" ht="12.75" hidden="1" customHeight="1" x14ac:dyDescent="0.2">
      <c r="C67" s="347"/>
    </row>
    <row r="68" spans="3:3" ht="12.75" hidden="1" customHeight="1" x14ac:dyDescent="0.2">
      <c r="C68" s="347"/>
    </row>
    <row r="69" spans="3:3" ht="12.75" hidden="1" customHeight="1" x14ac:dyDescent="0.2">
      <c r="C69" s="347"/>
    </row>
    <row r="70" spans="3:3" ht="12.75" hidden="1" customHeight="1" x14ac:dyDescent="0.2">
      <c r="C70" s="347"/>
    </row>
    <row r="71" spans="3:3" ht="12.75" hidden="1" customHeight="1" x14ac:dyDescent="0.2">
      <c r="C71" s="347"/>
    </row>
    <row r="72" spans="3:3" ht="12.75" hidden="1" customHeight="1" x14ac:dyDescent="0.2">
      <c r="C72" s="347"/>
    </row>
    <row r="73" spans="3:3" ht="12.75" hidden="1" customHeight="1" x14ac:dyDescent="0.2">
      <c r="C73" s="347"/>
    </row>
    <row r="74" spans="3:3" ht="12.75" hidden="1" customHeight="1" x14ac:dyDescent="0.2">
      <c r="C74" s="347"/>
    </row>
    <row r="75" spans="3:3" ht="12.75" hidden="1" customHeight="1" x14ac:dyDescent="0.2">
      <c r="C75" s="347"/>
    </row>
    <row r="76" spans="3:3" ht="12.75" hidden="1" customHeight="1" x14ac:dyDescent="0.2">
      <c r="C76" s="347"/>
    </row>
    <row r="77" spans="3:3" ht="12.75" hidden="1" customHeight="1" x14ac:dyDescent="0.2">
      <c r="C77" s="347"/>
    </row>
    <row r="78" spans="3:3" ht="12.75" hidden="1" customHeight="1" x14ac:dyDescent="0.2">
      <c r="C78" s="347"/>
    </row>
    <row r="79" spans="3:3" ht="12.75" hidden="1" customHeight="1" x14ac:dyDescent="0.2">
      <c r="C79" s="347"/>
    </row>
    <row r="80" spans="3:3" ht="12.75" hidden="1" customHeight="1" x14ac:dyDescent="0.2">
      <c r="C80" s="347"/>
    </row>
    <row r="81" spans="3:10" ht="12.75" hidden="1" customHeight="1" x14ac:dyDescent="0.2">
      <c r="C81" s="347"/>
    </row>
    <row r="82" spans="3:10" ht="12.75" hidden="1" customHeight="1" x14ac:dyDescent="0.2">
      <c r="C82" s="347"/>
    </row>
    <row r="83" spans="3:10" ht="12.75" hidden="1" customHeight="1" x14ac:dyDescent="0.2">
      <c r="C83" s="347"/>
    </row>
    <row r="84" spans="3:10" ht="12.75" hidden="1" customHeight="1" x14ac:dyDescent="0.2">
      <c r="C84" s="347"/>
    </row>
    <row r="85" spans="3:10" ht="12.75" hidden="1" customHeight="1" x14ac:dyDescent="0.2">
      <c r="C85" s="347"/>
    </row>
    <row r="86" spans="3:10" ht="12.75" hidden="1" customHeight="1" x14ac:dyDescent="0.2">
      <c r="C86" s="347"/>
    </row>
    <row r="87" spans="3:10" ht="12.75" hidden="1" customHeight="1" x14ac:dyDescent="0.2">
      <c r="C87" s="347"/>
    </row>
    <row r="88" spans="3:10" ht="12.75" hidden="1" customHeight="1" x14ac:dyDescent="0.2">
      <c r="C88" s="347"/>
    </row>
    <row r="89" spans="3:10" ht="12.75" hidden="1" customHeight="1" x14ac:dyDescent="0.2">
      <c r="C89" s="347"/>
    </row>
    <row r="90" spans="3:10" ht="12.75" hidden="1" customHeight="1" x14ac:dyDescent="0.2">
      <c r="C90" s="347"/>
    </row>
    <row r="91" spans="3:10" ht="12.75" hidden="1" customHeight="1" x14ac:dyDescent="0.2">
      <c r="C91" s="347"/>
    </row>
    <row r="92" spans="3:10" ht="12.75" hidden="1" customHeight="1" x14ac:dyDescent="0.2">
      <c r="C92" s="347"/>
    </row>
    <row r="93" spans="3:10" ht="12.75" hidden="1" customHeight="1" thickBot="1" x14ac:dyDescent="0.25">
      <c r="C93" s="347"/>
    </row>
    <row r="94" spans="3:10" ht="13.5" thickBot="1" x14ac:dyDescent="0.25">
      <c r="C94" s="346"/>
      <c r="D94" s="86" t="s">
        <v>31</v>
      </c>
      <c r="E94" s="102">
        <f>Отчет!H96</f>
        <v>0</v>
      </c>
      <c r="F94" s="102">
        <f>Отчет!H576</f>
        <v>0</v>
      </c>
      <c r="G94" s="102">
        <f>Отчет!H1056</f>
        <v>0</v>
      </c>
      <c r="H94" s="102">
        <f>Отчет!H1536</f>
        <v>0</v>
      </c>
      <c r="I94" s="103">
        <v>1</v>
      </c>
      <c r="J94" s="84">
        <f>SUBTOTAL(9,E94:H94)/4</f>
        <v>0</v>
      </c>
    </row>
    <row r="95" spans="3:10" ht="12.75" hidden="1" customHeight="1" x14ac:dyDescent="0.2">
      <c r="C95" s="347"/>
    </row>
    <row r="96" spans="3:10" ht="12.75" hidden="1" customHeight="1" x14ac:dyDescent="0.2">
      <c r="C96" s="347"/>
    </row>
    <row r="97" spans="3:3" ht="12.75" hidden="1" customHeight="1" x14ac:dyDescent="0.2">
      <c r="C97" s="347"/>
    </row>
    <row r="98" spans="3:3" ht="12.75" hidden="1" customHeight="1" x14ac:dyDescent="0.2">
      <c r="C98" s="347"/>
    </row>
    <row r="99" spans="3:3" ht="12.75" hidden="1" customHeight="1" x14ac:dyDescent="0.2">
      <c r="C99" s="347"/>
    </row>
    <row r="100" spans="3:3" ht="12.75" hidden="1" customHeight="1" x14ac:dyDescent="0.2">
      <c r="C100" s="347"/>
    </row>
    <row r="101" spans="3:3" ht="12.75" hidden="1" customHeight="1" x14ac:dyDescent="0.2">
      <c r="C101" s="347"/>
    </row>
    <row r="102" spans="3:3" ht="12.75" hidden="1" customHeight="1" x14ac:dyDescent="0.2">
      <c r="C102" s="347"/>
    </row>
    <row r="103" spans="3:3" ht="12.75" hidden="1" customHeight="1" x14ac:dyDescent="0.2">
      <c r="C103" s="347"/>
    </row>
    <row r="104" spans="3:3" ht="12.75" hidden="1" customHeight="1" x14ac:dyDescent="0.2">
      <c r="C104" s="347"/>
    </row>
    <row r="105" spans="3:3" ht="12.75" hidden="1" customHeight="1" x14ac:dyDescent="0.2">
      <c r="C105" s="347"/>
    </row>
    <row r="106" spans="3:3" ht="12.75" hidden="1" customHeight="1" x14ac:dyDescent="0.2">
      <c r="C106" s="347"/>
    </row>
    <row r="107" spans="3:3" ht="12.75" hidden="1" customHeight="1" x14ac:dyDescent="0.2">
      <c r="C107" s="347"/>
    </row>
    <row r="108" spans="3:3" ht="12.75" hidden="1" customHeight="1" x14ac:dyDescent="0.2">
      <c r="C108" s="347"/>
    </row>
    <row r="109" spans="3:3" ht="12.75" hidden="1" customHeight="1" x14ac:dyDescent="0.2">
      <c r="C109" s="347"/>
    </row>
    <row r="110" spans="3:3" ht="12.75" hidden="1" customHeight="1" x14ac:dyDescent="0.2">
      <c r="C110" s="347"/>
    </row>
    <row r="111" spans="3:3" ht="12.75" hidden="1" customHeight="1" x14ac:dyDescent="0.2">
      <c r="C111" s="347"/>
    </row>
    <row r="112" spans="3:3" ht="12.75" hidden="1" customHeight="1" x14ac:dyDescent="0.2">
      <c r="C112" s="347"/>
    </row>
    <row r="113" spans="3:10" ht="12.75" hidden="1" customHeight="1" x14ac:dyDescent="0.2">
      <c r="C113" s="347"/>
    </row>
    <row r="114" spans="3:10" ht="12.75" hidden="1" customHeight="1" x14ac:dyDescent="0.2">
      <c r="C114" s="347"/>
    </row>
    <row r="115" spans="3:10" ht="12.75" hidden="1" customHeight="1" x14ac:dyDescent="0.2">
      <c r="C115" s="347"/>
    </row>
    <row r="116" spans="3:10" ht="12.75" hidden="1" customHeight="1" x14ac:dyDescent="0.2">
      <c r="C116" s="347"/>
    </row>
    <row r="117" spans="3:10" ht="12.75" hidden="1" customHeight="1" x14ac:dyDescent="0.2">
      <c r="C117" s="347"/>
    </row>
    <row r="118" spans="3:10" ht="12.75" hidden="1" customHeight="1" x14ac:dyDescent="0.2">
      <c r="C118" s="347"/>
    </row>
    <row r="119" spans="3:10" ht="12.75" hidden="1" customHeight="1" x14ac:dyDescent="0.2">
      <c r="C119" s="347"/>
    </row>
    <row r="120" spans="3:10" ht="12.75" hidden="1" customHeight="1" x14ac:dyDescent="0.2">
      <c r="C120" s="347"/>
    </row>
    <row r="121" spans="3:10" ht="12.75" hidden="1" customHeight="1" x14ac:dyDescent="0.2">
      <c r="C121" s="347"/>
    </row>
    <row r="122" spans="3:10" ht="12.75" hidden="1" customHeight="1" x14ac:dyDescent="0.2">
      <c r="C122" s="347"/>
    </row>
    <row r="123" spans="3:10" ht="12.75" hidden="1" customHeight="1" thickBot="1" x14ac:dyDescent="0.25">
      <c r="C123" s="347"/>
    </row>
    <row r="124" spans="3:10" ht="13.5" thickBot="1" x14ac:dyDescent="0.25">
      <c r="C124" s="346"/>
      <c r="D124" s="86" t="s">
        <v>32</v>
      </c>
      <c r="E124" s="102">
        <f>Отчет!H126</f>
        <v>0</v>
      </c>
      <c r="F124" s="102">
        <f>Отчет!H606</f>
        <v>0</v>
      </c>
      <c r="G124" s="102">
        <f>Отчет!H1086</f>
        <v>0</v>
      </c>
      <c r="H124" s="102">
        <f>Отчет!H1566</f>
        <v>0</v>
      </c>
      <c r="I124" s="103">
        <v>1</v>
      </c>
      <c r="J124" s="84">
        <f>SUBTOTAL(9,E124:H124)/4</f>
        <v>0</v>
      </c>
    </row>
    <row r="125" spans="3:10" ht="13.5" hidden="1" thickBot="1" x14ac:dyDescent="0.25"/>
    <row r="126" spans="3:10" ht="13.5" hidden="1" thickBot="1" x14ac:dyDescent="0.25"/>
    <row r="127" spans="3:10" ht="13.5" hidden="1" thickBot="1" x14ac:dyDescent="0.25"/>
    <row r="128" spans="3:10" ht="13.5" hidden="1" thickBot="1" x14ac:dyDescent="0.25"/>
    <row r="129" ht="13.5" hidden="1" thickBot="1" x14ac:dyDescent="0.25"/>
    <row r="130" ht="13.5" hidden="1" thickBot="1" x14ac:dyDescent="0.25"/>
    <row r="131" ht="13.5" hidden="1" thickBot="1" x14ac:dyDescent="0.25"/>
    <row r="132" ht="13.5" hidden="1" thickBot="1" x14ac:dyDescent="0.25"/>
    <row r="133" ht="13.5" hidden="1" thickBot="1" x14ac:dyDescent="0.25"/>
    <row r="134" ht="13.5" hidden="1" thickBot="1" x14ac:dyDescent="0.25"/>
    <row r="135" ht="13.5" hidden="1" thickBot="1" x14ac:dyDescent="0.25"/>
    <row r="136" ht="13.5" hidden="1" thickBot="1" x14ac:dyDescent="0.25"/>
    <row r="137" ht="13.5" hidden="1" thickBot="1" x14ac:dyDescent="0.25"/>
    <row r="138" ht="13.5" hidden="1" thickBot="1" x14ac:dyDescent="0.25"/>
    <row r="139" ht="13.5" hidden="1" thickBot="1" x14ac:dyDescent="0.25"/>
    <row r="140" ht="13.5" hidden="1" thickBot="1" x14ac:dyDescent="0.25"/>
    <row r="141" ht="13.5" hidden="1" thickBot="1" x14ac:dyDescent="0.25"/>
    <row r="142" ht="13.5" hidden="1" thickBot="1" x14ac:dyDescent="0.25"/>
    <row r="143" ht="13.5" hidden="1" thickBot="1" x14ac:dyDescent="0.25"/>
    <row r="144" ht="13.5" hidden="1" thickBot="1" x14ac:dyDescent="0.25"/>
    <row r="145" spans="3:10" ht="13.5" hidden="1" thickBot="1" x14ac:dyDescent="0.25"/>
    <row r="146" spans="3:10" ht="13.5" hidden="1" thickBot="1" x14ac:dyDescent="0.25"/>
    <row r="147" spans="3:10" ht="13.5" hidden="1" thickBot="1" x14ac:dyDescent="0.25"/>
    <row r="148" spans="3:10" ht="13.5" hidden="1" thickBot="1" x14ac:dyDescent="0.25"/>
    <row r="149" spans="3:10" ht="13.5" hidden="1" thickBot="1" x14ac:dyDescent="0.25"/>
    <row r="150" spans="3:10" ht="13.5" hidden="1" thickBot="1" x14ac:dyDescent="0.25"/>
    <row r="151" spans="3:10" ht="13.5" hidden="1" thickBot="1" x14ac:dyDescent="0.25"/>
    <row r="152" spans="3:10" ht="13.5" hidden="1" thickBot="1" x14ac:dyDescent="0.25"/>
    <row r="153" spans="3:10" ht="13.5" hidden="1" thickBot="1" x14ac:dyDescent="0.25"/>
    <row r="154" spans="3:10" ht="13.5" thickBot="1" x14ac:dyDescent="0.25">
      <c r="C154" s="346" t="s">
        <v>39</v>
      </c>
      <c r="D154" s="86" t="s">
        <v>48</v>
      </c>
      <c r="E154" s="102">
        <f>Отчет!H216</f>
        <v>0</v>
      </c>
      <c r="F154" s="102">
        <f>Отчет!H696</f>
        <v>0</v>
      </c>
      <c r="G154" s="102">
        <f>Отчет!H1176</f>
        <v>0</v>
      </c>
      <c r="H154" s="102">
        <f>Отчет!H1656</f>
        <v>0</v>
      </c>
      <c r="I154" s="103">
        <v>7</v>
      </c>
      <c r="J154" s="84">
        <f>SUBTOTAL(9,E154:H154)/4</f>
        <v>0</v>
      </c>
    </row>
    <row r="155" spans="3:10" ht="12.75" hidden="1" customHeight="1" x14ac:dyDescent="0.2">
      <c r="C155" s="347"/>
    </row>
    <row r="156" spans="3:10" ht="12.75" hidden="1" customHeight="1" x14ac:dyDescent="0.2">
      <c r="C156" s="347"/>
    </row>
    <row r="157" spans="3:10" ht="12.75" hidden="1" customHeight="1" x14ac:dyDescent="0.2">
      <c r="C157" s="347"/>
    </row>
    <row r="158" spans="3:10" ht="12.75" hidden="1" customHeight="1" x14ac:dyDescent="0.2">
      <c r="C158" s="347"/>
    </row>
    <row r="159" spans="3:10" ht="12.75" hidden="1" customHeight="1" x14ac:dyDescent="0.2">
      <c r="C159" s="347"/>
    </row>
    <row r="160" spans="3:10" ht="12.75" hidden="1" customHeight="1" x14ac:dyDescent="0.2">
      <c r="C160" s="347"/>
    </row>
    <row r="161" spans="3:3" ht="12.75" hidden="1" customHeight="1" x14ac:dyDescent="0.2">
      <c r="C161" s="347"/>
    </row>
    <row r="162" spans="3:3" ht="12.75" hidden="1" customHeight="1" x14ac:dyDescent="0.2">
      <c r="C162" s="347"/>
    </row>
    <row r="163" spans="3:3" ht="12.75" hidden="1" customHeight="1" x14ac:dyDescent="0.2">
      <c r="C163" s="347"/>
    </row>
    <row r="164" spans="3:3" ht="12.75" hidden="1" customHeight="1" x14ac:dyDescent="0.2">
      <c r="C164" s="347"/>
    </row>
    <row r="165" spans="3:3" ht="12.75" hidden="1" customHeight="1" x14ac:dyDescent="0.2">
      <c r="C165" s="347"/>
    </row>
    <row r="166" spans="3:3" ht="12.75" hidden="1" customHeight="1" x14ac:dyDescent="0.2">
      <c r="C166" s="347"/>
    </row>
    <row r="167" spans="3:3" ht="12.75" hidden="1" customHeight="1" x14ac:dyDescent="0.2">
      <c r="C167" s="347"/>
    </row>
    <row r="168" spans="3:3" ht="12.75" hidden="1" customHeight="1" x14ac:dyDescent="0.2">
      <c r="C168" s="347"/>
    </row>
    <row r="169" spans="3:3" ht="12.75" hidden="1" customHeight="1" x14ac:dyDescent="0.2">
      <c r="C169" s="347"/>
    </row>
    <row r="170" spans="3:3" ht="12.75" hidden="1" customHeight="1" x14ac:dyDescent="0.2">
      <c r="C170" s="347"/>
    </row>
    <row r="171" spans="3:3" ht="12.75" hidden="1" customHeight="1" x14ac:dyDescent="0.2">
      <c r="C171" s="347"/>
    </row>
    <row r="172" spans="3:3" ht="12.75" hidden="1" customHeight="1" x14ac:dyDescent="0.2">
      <c r="C172" s="347"/>
    </row>
    <row r="173" spans="3:3" ht="12.75" hidden="1" customHeight="1" x14ac:dyDescent="0.2">
      <c r="C173" s="347"/>
    </row>
    <row r="174" spans="3:3" ht="12.75" hidden="1" customHeight="1" x14ac:dyDescent="0.2">
      <c r="C174" s="347"/>
    </row>
    <row r="175" spans="3:3" ht="12.75" hidden="1" customHeight="1" x14ac:dyDescent="0.2">
      <c r="C175" s="347"/>
    </row>
    <row r="176" spans="3:3" ht="12.75" hidden="1" customHeight="1" x14ac:dyDescent="0.2">
      <c r="C176" s="347"/>
    </row>
    <row r="177" spans="3:10" ht="12.75" hidden="1" customHeight="1" x14ac:dyDescent="0.2">
      <c r="C177" s="347"/>
    </row>
    <row r="178" spans="3:10" ht="12.75" hidden="1" customHeight="1" x14ac:dyDescent="0.2">
      <c r="C178" s="347"/>
    </row>
    <row r="179" spans="3:10" ht="12.75" hidden="1" customHeight="1" x14ac:dyDescent="0.2">
      <c r="C179" s="347"/>
    </row>
    <row r="180" spans="3:10" ht="12.75" hidden="1" customHeight="1" x14ac:dyDescent="0.2">
      <c r="C180" s="347"/>
    </row>
    <row r="181" spans="3:10" ht="12.75" hidden="1" customHeight="1" x14ac:dyDescent="0.2">
      <c r="C181" s="347"/>
    </row>
    <row r="182" spans="3:10" ht="12.75" hidden="1" customHeight="1" x14ac:dyDescent="0.2">
      <c r="C182" s="347"/>
    </row>
    <row r="183" spans="3:10" ht="12.75" hidden="1" customHeight="1" thickBot="1" x14ac:dyDescent="0.25">
      <c r="C183" s="347"/>
    </row>
    <row r="184" spans="3:10" ht="13.5" thickBot="1" x14ac:dyDescent="0.25">
      <c r="C184" s="346"/>
      <c r="D184" s="86" t="s">
        <v>29</v>
      </c>
      <c r="E184" s="102">
        <f>Отчет!H246</f>
        <v>0</v>
      </c>
      <c r="F184" s="102">
        <f>Отчет!H726</f>
        <v>0</v>
      </c>
      <c r="G184" s="102">
        <f>Отчет!H1206</f>
        <v>0</v>
      </c>
      <c r="H184" s="102">
        <f>Отчет!H1686</f>
        <v>0</v>
      </c>
      <c r="I184" s="103">
        <v>10</v>
      </c>
      <c r="J184" s="84">
        <f>SUBTOTAL(9,E184:H184)/4</f>
        <v>0</v>
      </c>
    </row>
    <row r="185" spans="3:10" ht="13.5" hidden="1" thickBot="1" x14ac:dyDescent="0.25"/>
    <row r="186" spans="3:10" ht="13.5" hidden="1" thickBot="1" x14ac:dyDescent="0.25"/>
    <row r="187" spans="3:10" ht="13.5" hidden="1" thickBot="1" x14ac:dyDescent="0.25"/>
    <row r="188" spans="3:10" ht="13.5" hidden="1" thickBot="1" x14ac:dyDescent="0.25"/>
    <row r="189" spans="3:10" ht="13.5" hidden="1" thickBot="1" x14ac:dyDescent="0.25"/>
    <row r="190" spans="3:10" ht="13.5" hidden="1" thickBot="1" x14ac:dyDescent="0.25"/>
    <row r="191" spans="3:10" ht="13.5" hidden="1" thickBot="1" x14ac:dyDescent="0.25"/>
    <row r="192" spans="3:10" ht="13.5" hidden="1" thickBot="1" x14ac:dyDescent="0.25"/>
    <row r="193" ht="13.5" hidden="1" thickBot="1" x14ac:dyDescent="0.25"/>
    <row r="194" ht="13.5" hidden="1" thickBot="1" x14ac:dyDescent="0.25"/>
    <row r="195" ht="13.5" hidden="1" thickBot="1" x14ac:dyDescent="0.25"/>
    <row r="196" ht="13.5" hidden="1" thickBot="1" x14ac:dyDescent="0.25"/>
    <row r="197" ht="13.5" hidden="1" thickBot="1" x14ac:dyDescent="0.25"/>
    <row r="198" ht="13.5" hidden="1" thickBot="1" x14ac:dyDescent="0.25"/>
    <row r="199" ht="13.5" hidden="1" thickBot="1" x14ac:dyDescent="0.25"/>
    <row r="200" ht="13.5" hidden="1" thickBot="1" x14ac:dyDescent="0.25"/>
    <row r="201" ht="13.5" hidden="1" thickBot="1" x14ac:dyDescent="0.25"/>
    <row r="202" ht="13.5" hidden="1" thickBot="1" x14ac:dyDescent="0.25"/>
    <row r="203" ht="13.5" hidden="1" thickBot="1" x14ac:dyDescent="0.25"/>
    <row r="204" ht="13.5" hidden="1" thickBot="1" x14ac:dyDescent="0.25"/>
    <row r="205" ht="13.5" hidden="1" thickBot="1" x14ac:dyDescent="0.25"/>
    <row r="206" ht="13.5" hidden="1" thickBot="1" x14ac:dyDescent="0.25"/>
    <row r="207" ht="13.5" hidden="1" thickBot="1" x14ac:dyDescent="0.25"/>
    <row r="208" ht="13.5" hidden="1" thickBot="1" x14ac:dyDescent="0.25"/>
    <row r="209" spans="3:10" ht="13.5" hidden="1" thickBot="1" x14ac:dyDescent="0.25"/>
    <row r="210" spans="3:10" ht="13.5" hidden="1" thickBot="1" x14ac:dyDescent="0.25"/>
    <row r="211" spans="3:10" ht="13.5" hidden="1" thickBot="1" x14ac:dyDescent="0.25"/>
    <row r="212" spans="3:10" ht="13.5" hidden="1" thickBot="1" x14ac:dyDescent="0.25"/>
    <row r="213" spans="3:10" ht="13.5" hidden="1" thickBot="1" x14ac:dyDescent="0.25"/>
    <row r="214" spans="3:10" ht="13.5" thickBot="1" x14ac:dyDescent="0.25">
      <c r="C214" s="82" t="s">
        <v>37</v>
      </c>
      <c r="D214" s="86"/>
      <c r="E214" s="102">
        <f>Отчет!H276</f>
        <v>0</v>
      </c>
      <c r="F214" s="102">
        <f>Отчет!H756</f>
        <v>0</v>
      </c>
      <c r="G214" s="102">
        <f>Отчет!H1236</f>
        <v>0</v>
      </c>
      <c r="H214" s="102">
        <f>Отчет!H1716</f>
        <v>0</v>
      </c>
      <c r="I214" s="103">
        <v>20</v>
      </c>
      <c r="J214" s="84">
        <f>SUBTOTAL(9,E214:H214)/4</f>
        <v>0</v>
      </c>
    </row>
    <row r="215" spans="3:10" ht="13.5" hidden="1" thickBot="1" x14ac:dyDescent="0.25"/>
    <row r="216" spans="3:10" ht="13.5" hidden="1" thickBot="1" x14ac:dyDescent="0.25"/>
    <row r="217" spans="3:10" ht="13.5" hidden="1" thickBot="1" x14ac:dyDescent="0.25"/>
    <row r="218" spans="3:10" ht="13.5" hidden="1" thickBot="1" x14ac:dyDescent="0.25"/>
    <row r="219" spans="3:10" ht="13.5" hidden="1" thickBot="1" x14ac:dyDescent="0.25"/>
    <row r="220" spans="3:10" ht="13.5" hidden="1" thickBot="1" x14ac:dyDescent="0.25"/>
    <row r="221" spans="3:10" ht="13.5" hidden="1" thickBot="1" x14ac:dyDescent="0.25"/>
    <row r="222" spans="3:10" ht="13.5" hidden="1" thickBot="1" x14ac:dyDescent="0.25"/>
    <row r="223" spans="3:10" ht="13.5" hidden="1" thickBot="1" x14ac:dyDescent="0.25"/>
    <row r="224" spans="3:10" ht="13.5" hidden="1" thickBot="1" x14ac:dyDescent="0.25"/>
    <row r="225" ht="13.5" hidden="1" thickBot="1" x14ac:dyDescent="0.25"/>
    <row r="226" ht="13.5" hidden="1" thickBot="1" x14ac:dyDescent="0.25"/>
    <row r="227" ht="13.5" hidden="1" thickBot="1" x14ac:dyDescent="0.25"/>
    <row r="228" ht="13.5" hidden="1" thickBot="1" x14ac:dyDescent="0.25"/>
    <row r="229" ht="13.5" hidden="1" thickBot="1" x14ac:dyDescent="0.25"/>
    <row r="230" ht="13.5" hidden="1" thickBot="1" x14ac:dyDescent="0.25"/>
    <row r="231" ht="13.5" hidden="1" thickBot="1" x14ac:dyDescent="0.25"/>
    <row r="232" ht="13.5" hidden="1" thickBot="1" x14ac:dyDescent="0.25"/>
    <row r="233" ht="13.5" hidden="1" thickBot="1" x14ac:dyDescent="0.25"/>
    <row r="234" ht="13.5" hidden="1" thickBot="1" x14ac:dyDescent="0.25"/>
    <row r="235" ht="13.5" hidden="1" thickBot="1" x14ac:dyDescent="0.25"/>
    <row r="236" ht="13.5" hidden="1" thickBot="1" x14ac:dyDescent="0.25"/>
    <row r="237" ht="13.5" hidden="1" thickBot="1" x14ac:dyDescent="0.25"/>
    <row r="238" ht="13.5" hidden="1" thickBot="1" x14ac:dyDescent="0.25"/>
    <row r="239" ht="13.5" hidden="1" thickBot="1" x14ac:dyDescent="0.25"/>
    <row r="240" ht="13.5" hidden="1" thickBot="1" x14ac:dyDescent="0.25"/>
    <row r="241" spans="3:11" ht="13.5" hidden="1" thickBot="1" x14ac:dyDescent="0.25"/>
    <row r="242" spans="3:11" ht="13.5" hidden="1" thickBot="1" x14ac:dyDescent="0.25"/>
    <row r="243" spans="3:11" ht="13.5" hidden="1" thickBot="1" x14ac:dyDescent="0.25"/>
    <row r="244" spans="3:11" ht="13.5" thickBot="1" x14ac:dyDescent="0.25">
      <c r="C244" s="346" t="s">
        <v>5</v>
      </c>
      <c r="D244" s="86" t="s">
        <v>168</v>
      </c>
      <c r="E244" s="102">
        <f>Отчет!H366</f>
        <v>0</v>
      </c>
      <c r="F244" s="102">
        <f>Отчет!H846</f>
        <v>0</v>
      </c>
      <c r="G244" s="102">
        <f>Отчет!H1326</f>
        <v>0</v>
      </c>
      <c r="H244" s="102">
        <f>Отчет!H1806</f>
        <v>0</v>
      </c>
      <c r="I244" s="103">
        <v>6</v>
      </c>
      <c r="J244" s="84">
        <f>SUBTOTAL(9,E244:H244)/4</f>
        <v>0</v>
      </c>
      <c r="K244" s="349" t="e">
        <f>SUBTOTAL(9,E244:H454)</f>
        <v>#REF!</v>
      </c>
    </row>
    <row r="245" spans="3:11" ht="12.75" hidden="1" customHeight="1" x14ac:dyDescent="0.2">
      <c r="C245" s="347"/>
      <c r="K245" s="347"/>
    </row>
    <row r="246" spans="3:11" ht="12.75" hidden="1" customHeight="1" x14ac:dyDescent="0.2">
      <c r="C246" s="347"/>
      <c r="K246" s="347"/>
    </row>
    <row r="247" spans="3:11" ht="12.75" hidden="1" customHeight="1" x14ac:dyDescent="0.2">
      <c r="C247" s="347"/>
      <c r="K247" s="347"/>
    </row>
    <row r="248" spans="3:11" ht="12.75" hidden="1" customHeight="1" x14ac:dyDescent="0.2">
      <c r="C248" s="347"/>
      <c r="K248" s="347"/>
    </row>
    <row r="249" spans="3:11" ht="12.75" hidden="1" customHeight="1" x14ac:dyDescent="0.2">
      <c r="C249" s="347"/>
      <c r="K249" s="347"/>
    </row>
    <row r="250" spans="3:11" ht="12.75" hidden="1" customHeight="1" x14ac:dyDescent="0.2">
      <c r="C250" s="347"/>
      <c r="K250" s="347"/>
    </row>
    <row r="251" spans="3:11" ht="12.75" hidden="1" customHeight="1" x14ac:dyDescent="0.2">
      <c r="C251" s="347"/>
      <c r="K251" s="347"/>
    </row>
    <row r="252" spans="3:11" ht="12.75" hidden="1" customHeight="1" x14ac:dyDescent="0.2">
      <c r="C252" s="347"/>
      <c r="K252" s="347"/>
    </row>
    <row r="253" spans="3:11" ht="12.75" hidden="1" customHeight="1" x14ac:dyDescent="0.2">
      <c r="C253" s="347"/>
      <c r="K253" s="347"/>
    </row>
    <row r="254" spans="3:11" ht="12.75" hidden="1" customHeight="1" x14ac:dyDescent="0.2">
      <c r="C254" s="347"/>
      <c r="K254" s="347"/>
    </row>
    <row r="255" spans="3:11" ht="12.75" hidden="1" customHeight="1" x14ac:dyDescent="0.2">
      <c r="C255" s="347"/>
      <c r="K255" s="347"/>
    </row>
    <row r="256" spans="3:11" ht="12.75" hidden="1" customHeight="1" x14ac:dyDescent="0.2">
      <c r="C256" s="347"/>
      <c r="K256" s="347"/>
    </row>
    <row r="257" spans="3:11" ht="12.75" hidden="1" customHeight="1" x14ac:dyDescent="0.2">
      <c r="C257" s="347"/>
      <c r="K257" s="347"/>
    </row>
    <row r="258" spans="3:11" ht="12.75" hidden="1" customHeight="1" x14ac:dyDescent="0.2">
      <c r="C258" s="347"/>
      <c r="K258" s="347"/>
    </row>
    <row r="259" spans="3:11" ht="12.75" hidden="1" customHeight="1" x14ac:dyDescent="0.2">
      <c r="C259" s="347"/>
      <c r="K259" s="347"/>
    </row>
    <row r="260" spans="3:11" ht="12.75" hidden="1" customHeight="1" x14ac:dyDescent="0.2">
      <c r="C260" s="347"/>
      <c r="K260" s="347"/>
    </row>
    <row r="261" spans="3:11" ht="12.75" hidden="1" customHeight="1" x14ac:dyDescent="0.2">
      <c r="C261" s="347"/>
      <c r="K261" s="347"/>
    </row>
    <row r="262" spans="3:11" ht="12.75" hidden="1" customHeight="1" x14ac:dyDescent="0.2">
      <c r="C262" s="347"/>
      <c r="K262" s="347"/>
    </row>
    <row r="263" spans="3:11" ht="12.75" hidden="1" customHeight="1" x14ac:dyDescent="0.2">
      <c r="C263" s="347"/>
      <c r="K263" s="347"/>
    </row>
    <row r="264" spans="3:11" ht="12.75" hidden="1" customHeight="1" x14ac:dyDescent="0.2">
      <c r="C264" s="347"/>
      <c r="K264" s="347"/>
    </row>
    <row r="265" spans="3:11" ht="12.75" hidden="1" customHeight="1" x14ac:dyDescent="0.2">
      <c r="C265" s="347"/>
      <c r="K265" s="347"/>
    </row>
    <row r="266" spans="3:11" ht="12.75" hidden="1" customHeight="1" x14ac:dyDescent="0.2">
      <c r="C266" s="347"/>
      <c r="K266" s="347"/>
    </row>
    <row r="267" spans="3:11" ht="12.75" hidden="1" customHeight="1" x14ac:dyDescent="0.2">
      <c r="C267" s="347"/>
      <c r="K267" s="347"/>
    </row>
    <row r="268" spans="3:11" ht="12.75" hidden="1" customHeight="1" x14ac:dyDescent="0.2">
      <c r="C268" s="347"/>
      <c r="K268" s="347"/>
    </row>
    <row r="269" spans="3:11" ht="12.75" hidden="1" customHeight="1" x14ac:dyDescent="0.2">
      <c r="C269" s="347"/>
      <c r="K269" s="347"/>
    </row>
    <row r="270" spans="3:11" ht="12.75" hidden="1" customHeight="1" x14ac:dyDescent="0.2">
      <c r="C270" s="347"/>
      <c r="K270" s="347"/>
    </row>
    <row r="271" spans="3:11" ht="12.75" hidden="1" customHeight="1" x14ac:dyDescent="0.2">
      <c r="C271" s="347"/>
      <c r="K271" s="347"/>
    </row>
    <row r="272" spans="3:11" ht="12.75" hidden="1" customHeight="1" x14ac:dyDescent="0.2">
      <c r="C272" s="347"/>
      <c r="K272" s="347"/>
    </row>
    <row r="273" spans="3:11" ht="12.75" hidden="1" customHeight="1" thickBot="1" x14ac:dyDescent="0.25">
      <c r="C273" s="347"/>
      <c r="K273" s="347"/>
    </row>
    <row r="274" spans="3:11" ht="13.5" thickBot="1" x14ac:dyDescent="0.25">
      <c r="C274" s="346"/>
      <c r="D274" s="86" t="s">
        <v>40</v>
      </c>
      <c r="E274" s="102" t="e">
        <f>Отчет!#REF!</f>
        <v>#REF!</v>
      </c>
      <c r="F274" s="102" t="e">
        <f>Отчет!#REF!</f>
        <v>#REF!</v>
      </c>
      <c r="G274" s="102" t="e">
        <f>Отчет!#REF!</f>
        <v>#REF!</v>
      </c>
      <c r="H274" s="102" t="e">
        <f>Отчет!#REF!</f>
        <v>#REF!</v>
      </c>
      <c r="I274" s="103">
        <v>6</v>
      </c>
      <c r="J274" s="84" t="e">
        <f>SUBTOTAL(9,E274:H274)/4</f>
        <v>#REF!</v>
      </c>
      <c r="K274" s="349"/>
    </row>
    <row r="275" spans="3:11" ht="12.75" hidden="1" customHeight="1" x14ac:dyDescent="0.2">
      <c r="C275" s="347"/>
      <c r="K275" s="347"/>
    </row>
    <row r="276" spans="3:11" ht="12.75" hidden="1" customHeight="1" x14ac:dyDescent="0.2">
      <c r="C276" s="347"/>
      <c r="K276" s="347"/>
    </row>
    <row r="277" spans="3:11" ht="12.75" hidden="1" customHeight="1" x14ac:dyDescent="0.2">
      <c r="C277" s="347"/>
      <c r="K277" s="347"/>
    </row>
    <row r="278" spans="3:11" ht="12.75" hidden="1" customHeight="1" x14ac:dyDescent="0.2">
      <c r="C278" s="347"/>
      <c r="K278" s="347"/>
    </row>
    <row r="279" spans="3:11" ht="12.75" hidden="1" customHeight="1" x14ac:dyDescent="0.2">
      <c r="C279" s="347"/>
      <c r="K279" s="347"/>
    </row>
    <row r="280" spans="3:11" ht="12.75" hidden="1" customHeight="1" x14ac:dyDescent="0.2">
      <c r="C280" s="347"/>
      <c r="K280" s="347"/>
    </row>
    <row r="281" spans="3:11" ht="12.75" hidden="1" customHeight="1" x14ac:dyDescent="0.2">
      <c r="C281" s="347"/>
      <c r="K281" s="347"/>
    </row>
    <row r="282" spans="3:11" ht="12.75" hidden="1" customHeight="1" x14ac:dyDescent="0.2">
      <c r="C282" s="347"/>
      <c r="K282" s="347"/>
    </row>
    <row r="283" spans="3:11" ht="12.75" hidden="1" customHeight="1" x14ac:dyDescent="0.2">
      <c r="C283" s="347"/>
      <c r="K283" s="347"/>
    </row>
    <row r="284" spans="3:11" ht="12.75" hidden="1" customHeight="1" x14ac:dyDescent="0.2">
      <c r="C284" s="347"/>
      <c r="K284" s="347"/>
    </row>
    <row r="285" spans="3:11" ht="12.75" hidden="1" customHeight="1" x14ac:dyDescent="0.2">
      <c r="C285" s="347"/>
      <c r="K285" s="347"/>
    </row>
    <row r="286" spans="3:11" ht="12.75" hidden="1" customHeight="1" x14ac:dyDescent="0.2">
      <c r="C286" s="347"/>
      <c r="K286" s="347"/>
    </row>
    <row r="287" spans="3:11" ht="12.75" hidden="1" customHeight="1" x14ac:dyDescent="0.2">
      <c r="C287" s="347"/>
      <c r="K287" s="347"/>
    </row>
    <row r="288" spans="3:11" ht="12.75" hidden="1" customHeight="1" x14ac:dyDescent="0.2">
      <c r="C288" s="347"/>
      <c r="K288" s="347"/>
    </row>
    <row r="289" spans="3:11" ht="12.75" hidden="1" customHeight="1" x14ac:dyDescent="0.2">
      <c r="C289" s="347"/>
      <c r="K289" s="347"/>
    </row>
    <row r="290" spans="3:11" ht="12.75" hidden="1" customHeight="1" x14ac:dyDescent="0.2">
      <c r="C290" s="347"/>
      <c r="K290" s="347"/>
    </row>
    <row r="291" spans="3:11" ht="12.75" hidden="1" customHeight="1" x14ac:dyDescent="0.2">
      <c r="C291" s="347"/>
      <c r="K291" s="347"/>
    </row>
    <row r="292" spans="3:11" ht="12.75" hidden="1" customHeight="1" x14ac:dyDescent="0.2">
      <c r="C292" s="347"/>
      <c r="K292" s="347"/>
    </row>
    <row r="293" spans="3:11" ht="12.75" hidden="1" customHeight="1" x14ac:dyDescent="0.2">
      <c r="C293" s="347"/>
      <c r="K293" s="347"/>
    </row>
    <row r="294" spans="3:11" ht="12.75" hidden="1" customHeight="1" x14ac:dyDescent="0.2">
      <c r="C294" s="347"/>
      <c r="K294" s="347"/>
    </row>
    <row r="295" spans="3:11" ht="12.75" hidden="1" customHeight="1" x14ac:dyDescent="0.2">
      <c r="C295" s="347"/>
      <c r="K295" s="347"/>
    </row>
    <row r="296" spans="3:11" ht="12.75" hidden="1" customHeight="1" x14ac:dyDescent="0.2">
      <c r="C296" s="347"/>
      <c r="K296" s="347"/>
    </row>
    <row r="297" spans="3:11" ht="12.75" hidden="1" customHeight="1" x14ac:dyDescent="0.2">
      <c r="C297" s="347"/>
      <c r="K297" s="347"/>
    </row>
    <row r="298" spans="3:11" ht="12.75" hidden="1" customHeight="1" x14ac:dyDescent="0.2">
      <c r="C298" s="347"/>
      <c r="K298" s="347"/>
    </row>
    <row r="299" spans="3:11" ht="12.75" hidden="1" customHeight="1" x14ac:dyDescent="0.2">
      <c r="C299" s="347"/>
      <c r="K299" s="347"/>
    </row>
    <row r="300" spans="3:11" ht="12.75" hidden="1" customHeight="1" x14ac:dyDescent="0.2">
      <c r="C300" s="347"/>
      <c r="K300" s="347"/>
    </row>
    <row r="301" spans="3:11" ht="12.75" hidden="1" customHeight="1" x14ac:dyDescent="0.2">
      <c r="C301" s="347"/>
      <c r="K301" s="347"/>
    </row>
    <row r="302" spans="3:11" ht="12.75" hidden="1" customHeight="1" x14ac:dyDescent="0.2">
      <c r="C302" s="347"/>
      <c r="K302" s="347"/>
    </row>
    <row r="303" spans="3:11" ht="12.75" hidden="1" customHeight="1" thickBot="1" x14ac:dyDescent="0.25">
      <c r="C303" s="347"/>
      <c r="K303" s="347"/>
    </row>
    <row r="304" spans="3:11" ht="13.5" thickBot="1" x14ac:dyDescent="0.25">
      <c r="C304" s="346"/>
      <c r="D304" s="86" t="s">
        <v>169</v>
      </c>
      <c r="E304" s="102">
        <f>Отчет!H396</f>
        <v>0</v>
      </c>
      <c r="F304" s="102">
        <f>Отчет!H876</f>
        <v>0</v>
      </c>
      <c r="G304" s="102">
        <f>Отчет!H1356</f>
        <v>0</v>
      </c>
      <c r="H304" s="102">
        <f>Отчет!H1836</f>
        <v>0</v>
      </c>
      <c r="I304" s="103">
        <v>0</v>
      </c>
      <c r="J304" s="84">
        <f>SUBTOTAL(9,E304:H304)/4</f>
        <v>0</v>
      </c>
      <c r="K304" s="349"/>
    </row>
    <row r="305" spans="3:11" ht="12.75" hidden="1" customHeight="1" x14ac:dyDescent="0.2">
      <c r="C305" s="347"/>
      <c r="K305" s="347"/>
    </row>
    <row r="306" spans="3:11" ht="12.75" hidden="1" customHeight="1" x14ac:dyDescent="0.2">
      <c r="C306" s="347"/>
      <c r="K306" s="347"/>
    </row>
    <row r="307" spans="3:11" ht="12.75" hidden="1" customHeight="1" x14ac:dyDescent="0.2">
      <c r="C307" s="347"/>
      <c r="K307" s="347"/>
    </row>
    <row r="308" spans="3:11" ht="12.75" hidden="1" customHeight="1" x14ac:dyDescent="0.2">
      <c r="C308" s="347"/>
      <c r="K308" s="347"/>
    </row>
    <row r="309" spans="3:11" ht="12.75" hidden="1" customHeight="1" x14ac:dyDescent="0.2">
      <c r="C309" s="347"/>
      <c r="K309" s="347"/>
    </row>
    <row r="310" spans="3:11" ht="12.75" hidden="1" customHeight="1" x14ac:dyDescent="0.2">
      <c r="C310" s="347"/>
      <c r="K310" s="347"/>
    </row>
    <row r="311" spans="3:11" ht="12.75" hidden="1" customHeight="1" x14ac:dyDescent="0.2">
      <c r="C311" s="347"/>
      <c r="K311" s="347"/>
    </row>
    <row r="312" spans="3:11" ht="12.75" hidden="1" customHeight="1" x14ac:dyDescent="0.2">
      <c r="C312" s="347"/>
      <c r="K312" s="347"/>
    </row>
    <row r="313" spans="3:11" ht="12.75" hidden="1" customHeight="1" x14ac:dyDescent="0.2">
      <c r="C313" s="347"/>
      <c r="K313" s="347"/>
    </row>
    <row r="314" spans="3:11" ht="12.75" hidden="1" customHeight="1" x14ac:dyDescent="0.2">
      <c r="C314" s="347"/>
      <c r="K314" s="347"/>
    </row>
    <row r="315" spans="3:11" ht="12.75" hidden="1" customHeight="1" x14ac:dyDescent="0.2">
      <c r="C315" s="347"/>
      <c r="K315" s="347"/>
    </row>
    <row r="316" spans="3:11" ht="12.75" hidden="1" customHeight="1" x14ac:dyDescent="0.2">
      <c r="C316" s="347"/>
      <c r="K316" s="347"/>
    </row>
    <row r="317" spans="3:11" ht="12.75" hidden="1" customHeight="1" x14ac:dyDescent="0.2">
      <c r="C317" s="347"/>
      <c r="K317" s="347"/>
    </row>
    <row r="318" spans="3:11" ht="12.75" hidden="1" customHeight="1" x14ac:dyDescent="0.2">
      <c r="C318" s="347"/>
      <c r="K318" s="347"/>
    </row>
    <row r="319" spans="3:11" ht="12.75" hidden="1" customHeight="1" x14ac:dyDescent="0.2">
      <c r="C319" s="347"/>
      <c r="K319" s="347"/>
    </row>
    <row r="320" spans="3:11" ht="12.75" hidden="1" customHeight="1" x14ac:dyDescent="0.2">
      <c r="C320" s="347"/>
      <c r="K320" s="347"/>
    </row>
    <row r="321" spans="3:11" ht="12.75" hidden="1" customHeight="1" x14ac:dyDescent="0.2">
      <c r="C321" s="347"/>
      <c r="K321" s="347"/>
    </row>
    <row r="322" spans="3:11" ht="12.75" hidden="1" customHeight="1" x14ac:dyDescent="0.2">
      <c r="C322" s="347"/>
      <c r="K322" s="347"/>
    </row>
    <row r="323" spans="3:11" ht="12.75" hidden="1" customHeight="1" x14ac:dyDescent="0.2">
      <c r="C323" s="347"/>
      <c r="K323" s="347"/>
    </row>
    <row r="324" spans="3:11" ht="12.75" hidden="1" customHeight="1" x14ac:dyDescent="0.2">
      <c r="C324" s="347"/>
      <c r="K324" s="347"/>
    </row>
    <row r="325" spans="3:11" ht="12.75" hidden="1" customHeight="1" x14ac:dyDescent="0.2">
      <c r="C325" s="347"/>
      <c r="K325" s="347"/>
    </row>
    <row r="326" spans="3:11" ht="12.75" hidden="1" customHeight="1" x14ac:dyDescent="0.2">
      <c r="C326" s="347"/>
      <c r="K326" s="347"/>
    </row>
    <row r="327" spans="3:11" ht="12.75" hidden="1" customHeight="1" x14ac:dyDescent="0.2">
      <c r="C327" s="347"/>
      <c r="K327" s="347"/>
    </row>
    <row r="328" spans="3:11" ht="12.75" hidden="1" customHeight="1" x14ac:dyDescent="0.2">
      <c r="C328" s="347"/>
      <c r="K328" s="347"/>
    </row>
    <row r="329" spans="3:11" ht="12.75" hidden="1" customHeight="1" x14ac:dyDescent="0.2">
      <c r="C329" s="347"/>
      <c r="K329" s="347"/>
    </row>
    <row r="330" spans="3:11" ht="12.75" hidden="1" customHeight="1" x14ac:dyDescent="0.2">
      <c r="C330" s="347"/>
      <c r="K330" s="347"/>
    </row>
    <row r="331" spans="3:11" ht="12.75" hidden="1" customHeight="1" x14ac:dyDescent="0.2">
      <c r="C331" s="347"/>
      <c r="K331" s="347"/>
    </row>
    <row r="332" spans="3:11" ht="12.75" hidden="1" customHeight="1" x14ac:dyDescent="0.2">
      <c r="C332" s="347"/>
      <c r="K332" s="347"/>
    </row>
    <row r="333" spans="3:11" ht="12.75" hidden="1" customHeight="1" thickBot="1" x14ac:dyDescent="0.25">
      <c r="C333" s="347"/>
      <c r="K333" s="347"/>
    </row>
    <row r="334" spans="3:11" ht="13.5" thickBot="1" x14ac:dyDescent="0.25">
      <c r="C334" s="346"/>
      <c r="D334" s="86" t="s">
        <v>42</v>
      </c>
      <c r="E334" s="102" t="e">
        <f>Отчет!#REF!</f>
        <v>#REF!</v>
      </c>
      <c r="F334" s="102" t="e">
        <f>Отчет!#REF!</f>
        <v>#REF!</v>
      </c>
      <c r="G334" s="102" t="e">
        <f>Отчет!#REF!</f>
        <v>#REF!</v>
      </c>
      <c r="H334" s="102" t="e">
        <f>Отчет!#REF!</f>
        <v>#REF!</v>
      </c>
      <c r="I334" s="103">
        <v>6</v>
      </c>
      <c r="J334" s="84" t="e">
        <f>SUBTOTAL(9,E334:H334)/4</f>
        <v>#REF!</v>
      </c>
      <c r="K334" s="349"/>
    </row>
    <row r="335" spans="3:11" ht="12.75" hidden="1" customHeight="1" x14ac:dyDescent="0.2">
      <c r="C335" s="347"/>
      <c r="K335" s="347"/>
    </row>
    <row r="336" spans="3:11" ht="12.75" hidden="1" customHeight="1" x14ac:dyDescent="0.2">
      <c r="C336" s="347"/>
      <c r="K336" s="347"/>
    </row>
    <row r="337" spans="3:11" ht="12.75" hidden="1" customHeight="1" x14ac:dyDescent="0.2">
      <c r="C337" s="347"/>
      <c r="K337" s="347"/>
    </row>
    <row r="338" spans="3:11" ht="12.75" hidden="1" customHeight="1" x14ac:dyDescent="0.2">
      <c r="C338" s="347"/>
      <c r="K338" s="347"/>
    </row>
    <row r="339" spans="3:11" ht="12.75" hidden="1" customHeight="1" x14ac:dyDescent="0.2">
      <c r="C339" s="347"/>
      <c r="K339" s="347"/>
    </row>
    <row r="340" spans="3:11" ht="12.75" hidden="1" customHeight="1" x14ac:dyDescent="0.2">
      <c r="C340" s="347"/>
      <c r="K340" s="347"/>
    </row>
    <row r="341" spans="3:11" ht="12.75" hidden="1" customHeight="1" x14ac:dyDescent="0.2">
      <c r="C341" s="347"/>
      <c r="K341" s="347"/>
    </row>
    <row r="342" spans="3:11" ht="12.75" hidden="1" customHeight="1" x14ac:dyDescent="0.2">
      <c r="C342" s="347"/>
      <c r="K342" s="347"/>
    </row>
    <row r="343" spans="3:11" ht="12.75" hidden="1" customHeight="1" x14ac:dyDescent="0.2">
      <c r="C343" s="347"/>
      <c r="K343" s="347"/>
    </row>
    <row r="344" spans="3:11" ht="12.75" hidden="1" customHeight="1" x14ac:dyDescent="0.2">
      <c r="C344" s="347"/>
      <c r="K344" s="347"/>
    </row>
    <row r="345" spans="3:11" ht="12.75" hidden="1" customHeight="1" x14ac:dyDescent="0.2">
      <c r="C345" s="347"/>
      <c r="K345" s="347"/>
    </row>
    <row r="346" spans="3:11" ht="12.75" hidden="1" customHeight="1" x14ac:dyDescent="0.2">
      <c r="C346" s="347"/>
      <c r="K346" s="347"/>
    </row>
    <row r="347" spans="3:11" ht="12.75" hidden="1" customHeight="1" x14ac:dyDescent="0.2">
      <c r="C347" s="347"/>
      <c r="K347" s="347"/>
    </row>
    <row r="348" spans="3:11" ht="12.75" hidden="1" customHeight="1" x14ac:dyDescent="0.2">
      <c r="C348" s="347"/>
      <c r="K348" s="347"/>
    </row>
    <row r="349" spans="3:11" ht="12.75" hidden="1" customHeight="1" x14ac:dyDescent="0.2">
      <c r="C349" s="347"/>
      <c r="K349" s="347"/>
    </row>
    <row r="350" spans="3:11" ht="12.75" hidden="1" customHeight="1" x14ac:dyDescent="0.2">
      <c r="C350" s="347"/>
      <c r="K350" s="347"/>
    </row>
    <row r="351" spans="3:11" ht="12.75" hidden="1" customHeight="1" x14ac:dyDescent="0.2">
      <c r="C351" s="347"/>
      <c r="K351" s="347"/>
    </row>
    <row r="352" spans="3:11" ht="12.75" hidden="1" customHeight="1" x14ac:dyDescent="0.2">
      <c r="C352" s="347"/>
      <c r="K352" s="347"/>
    </row>
    <row r="353" spans="3:11" ht="12.75" hidden="1" customHeight="1" x14ac:dyDescent="0.2">
      <c r="C353" s="347"/>
      <c r="K353" s="347"/>
    </row>
    <row r="354" spans="3:11" ht="12.75" hidden="1" customHeight="1" x14ac:dyDescent="0.2">
      <c r="C354" s="347"/>
      <c r="K354" s="347"/>
    </row>
    <row r="355" spans="3:11" ht="12.75" hidden="1" customHeight="1" x14ac:dyDescent="0.2">
      <c r="C355" s="347"/>
      <c r="K355" s="347"/>
    </row>
    <row r="356" spans="3:11" ht="12.75" hidden="1" customHeight="1" x14ac:dyDescent="0.2">
      <c r="C356" s="347"/>
      <c r="K356" s="347"/>
    </row>
    <row r="357" spans="3:11" ht="12.75" hidden="1" customHeight="1" x14ac:dyDescent="0.2">
      <c r="C357" s="347"/>
      <c r="K357" s="347"/>
    </row>
    <row r="358" spans="3:11" ht="12.75" hidden="1" customHeight="1" x14ac:dyDescent="0.2">
      <c r="C358" s="347"/>
      <c r="K358" s="347"/>
    </row>
    <row r="359" spans="3:11" ht="12.75" hidden="1" customHeight="1" x14ac:dyDescent="0.2">
      <c r="C359" s="347"/>
      <c r="K359" s="347"/>
    </row>
    <row r="360" spans="3:11" ht="12.75" hidden="1" customHeight="1" x14ac:dyDescent="0.2">
      <c r="C360" s="347"/>
      <c r="K360" s="347"/>
    </row>
    <row r="361" spans="3:11" ht="12.75" hidden="1" customHeight="1" x14ac:dyDescent="0.2">
      <c r="C361" s="347"/>
      <c r="K361" s="347"/>
    </row>
    <row r="362" spans="3:11" ht="12.75" hidden="1" customHeight="1" x14ac:dyDescent="0.2">
      <c r="C362" s="347"/>
      <c r="K362" s="347"/>
    </row>
    <row r="363" spans="3:11" ht="12.75" hidden="1" customHeight="1" thickBot="1" x14ac:dyDescent="0.25">
      <c r="C363" s="347"/>
      <c r="K363" s="347"/>
    </row>
    <row r="364" spans="3:11" ht="13.5" thickBot="1" x14ac:dyDescent="0.25">
      <c r="C364" s="346"/>
      <c r="D364" s="86" t="s">
        <v>170</v>
      </c>
      <c r="E364" s="102">
        <f>Отчет!H426</f>
        <v>0</v>
      </c>
      <c r="F364" s="102">
        <f>Отчет!H906</f>
        <v>0</v>
      </c>
      <c r="G364" s="102">
        <f>Отчет!H1386</f>
        <v>0</v>
      </c>
      <c r="H364" s="102">
        <f>Отчет!H1866</f>
        <v>0</v>
      </c>
      <c r="I364" s="103">
        <v>0</v>
      </c>
      <c r="J364" s="84">
        <f>SUBTOTAL(9,E364:H364)/4</f>
        <v>0</v>
      </c>
      <c r="K364" s="349"/>
    </row>
    <row r="365" spans="3:11" ht="12.75" hidden="1" customHeight="1" x14ac:dyDescent="0.2">
      <c r="C365" s="347"/>
      <c r="K365" s="347"/>
    </row>
    <row r="366" spans="3:11" ht="12.75" hidden="1" customHeight="1" x14ac:dyDescent="0.2">
      <c r="C366" s="347"/>
      <c r="K366" s="347"/>
    </row>
    <row r="367" spans="3:11" ht="12.75" hidden="1" customHeight="1" x14ac:dyDescent="0.2">
      <c r="C367" s="347"/>
      <c r="K367" s="347"/>
    </row>
    <row r="368" spans="3:11" ht="12.75" hidden="1" customHeight="1" x14ac:dyDescent="0.2">
      <c r="C368" s="347"/>
      <c r="K368" s="347"/>
    </row>
    <row r="369" spans="3:11" ht="12.75" hidden="1" customHeight="1" x14ac:dyDescent="0.2">
      <c r="C369" s="347"/>
      <c r="K369" s="347"/>
    </row>
    <row r="370" spans="3:11" ht="12.75" hidden="1" customHeight="1" x14ac:dyDescent="0.2">
      <c r="C370" s="347"/>
      <c r="K370" s="347"/>
    </row>
    <row r="371" spans="3:11" ht="12.75" hidden="1" customHeight="1" x14ac:dyDescent="0.2">
      <c r="C371" s="347"/>
      <c r="K371" s="347"/>
    </row>
    <row r="372" spans="3:11" ht="12.75" hidden="1" customHeight="1" x14ac:dyDescent="0.2">
      <c r="C372" s="347"/>
      <c r="K372" s="347"/>
    </row>
    <row r="373" spans="3:11" ht="12.75" hidden="1" customHeight="1" x14ac:dyDescent="0.2">
      <c r="C373" s="347"/>
      <c r="K373" s="347"/>
    </row>
    <row r="374" spans="3:11" ht="12.75" hidden="1" customHeight="1" x14ac:dyDescent="0.2">
      <c r="C374" s="347"/>
      <c r="K374" s="347"/>
    </row>
    <row r="375" spans="3:11" ht="12.75" hidden="1" customHeight="1" x14ac:dyDescent="0.2">
      <c r="C375" s="347"/>
      <c r="K375" s="347"/>
    </row>
    <row r="376" spans="3:11" ht="12.75" hidden="1" customHeight="1" x14ac:dyDescent="0.2">
      <c r="C376" s="347"/>
      <c r="K376" s="347"/>
    </row>
    <row r="377" spans="3:11" ht="12.75" hidden="1" customHeight="1" x14ac:dyDescent="0.2">
      <c r="C377" s="347"/>
      <c r="K377" s="347"/>
    </row>
    <row r="378" spans="3:11" ht="12.75" hidden="1" customHeight="1" x14ac:dyDescent="0.2">
      <c r="C378" s="347"/>
      <c r="K378" s="347"/>
    </row>
    <row r="379" spans="3:11" ht="12.75" hidden="1" customHeight="1" x14ac:dyDescent="0.2">
      <c r="C379" s="347"/>
      <c r="K379" s="347"/>
    </row>
    <row r="380" spans="3:11" ht="12.75" hidden="1" customHeight="1" x14ac:dyDescent="0.2">
      <c r="C380" s="347"/>
      <c r="K380" s="347"/>
    </row>
    <row r="381" spans="3:11" ht="12.75" hidden="1" customHeight="1" x14ac:dyDescent="0.2">
      <c r="C381" s="347"/>
      <c r="K381" s="347"/>
    </row>
    <row r="382" spans="3:11" ht="12.75" hidden="1" customHeight="1" x14ac:dyDescent="0.2">
      <c r="C382" s="347"/>
      <c r="K382" s="347"/>
    </row>
    <row r="383" spans="3:11" ht="12.75" hidden="1" customHeight="1" x14ac:dyDescent="0.2">
      <c r="C383" s="347"/>
      <c r="K383" s="347"/>
    </row>
    <row r="384" spans="3:11" ht="12.75" hidden="1" customHeight="1" x14ac:dyDescent="0.2">
      <c r="C384" s="347"/>
      <c r="K384" s="347"/>
    </row>
    <row r="385" spans="3:11" ht="12.75" hidden="1" customHeight="1" x14ac:dyDescent="0.2">
      <c r="C385" s="347"/>
      <c r="K385" s="347"/>
    </row>
    <row r="386" spans="3:11" ht="12.75" hidden="1" customHeight="1" x14ac:dyDescent="0.2">
      <c r="C386" s="347"/>
      <c r="K386" s="347"/>
    </row>
    <row r="387" spans="3:11" ht="12.75" hidden="1" customHeight="1" x14ac:dyDescent="0.2">
      <c r="C387" s="347"/>
      <c r="K387" s="347"/>
    </row>
    <row r="388" spans="3:11" ht="12.75" hidden="1" customHeight="1" x14ac:dyDescent="0.2">
      <c r="C388" s="347"/>
      <c r="K388" s="347"/>
    </row>
    <row r="389" spans="3:11" ht="12.75" hidden="1" customHeight="1" x14ac:dyDescent="0.2">
      <c r="C389" s="347"/>
      <c r="K389" s="347"/>
    </row>
    <row r="390" spans="3:11" ht="12.75" hidden="1" customHeight="1" x14ac:dyDescent="0.2">
      <c r="C390" s="347"/>
      <c r="K390" s="347"/>
    </row>
    <row r="391" spans="3:11" ht="12.75" hidden="1" customHeight="1" x14ac:dyDescent="0.2">
      <c r="C391" s="347"/>
      <c r="K391" s="347"/>
    </row>
    <row r="392" spans="3:11" ht="12.75" hidden="1" customHeight="1" x14ac:dyDescent="0.2">
      <c r="C392" s="347"/>
      <c r="K392" s="347"/>
    </row>
    <row r="393" spans="3:11" ht="12.75" hidden="1" customHeight="1" thickBot="1" x14ac:dyDescent="0.25">
      <c r="C393" s="347"/>
      <c r="K393" s="347"/>
    </row>
    <row r="394" spans="3:11" ht="13.5" thickBot="1" x14ac:dyDescent="0.25">
      <c r="C394" s="346"/>
      <c r="D394" s="86" t="s">
        <v>41</v>
      </c>
      <c r="E394" s="102" t="e">
        <f>Отчет!#REF!</f>
        <v>#REF!</v>
      </c>
      <c r="F394" s="102" t="e">
        <f>Отчет!#REF!</f>
        <v>#REF!</v>
      </c>
      <c r="G394" s="102" t="e">
        <f>Отчет!#REF!</f>
        <v>#REF!</v>
      </c>
      <c r="H394" s="102" t="e">
        <f>Отчет!#REF!</f>
        <v>#REF!</v>
      </c>
      <c r="I394" s="103">
        <v>6</v>
      </c>
      <c r="J394" s="84" t="e">
        <f>SUBTOTAL(9,E394:H394)/4</f>
        <v>#REF!</v>
      </c>
      <c r="K394" s="349"/>
    </row>
    <row r="395" spans="3:11" ht="12.75" hidden="1" customHeight="1" x14ac:dyDescent="0.2">
      <c r="C395" s="347"/>
      <c r="K395" s="347"/>
    </row>
    <row r="396" spans="3:11" ht="12.75" hidden="1" customHeight="1" x14ac:dyDescent="0.2">
      <c r="C396" s="347"/>
      <c r="K396" s="347"/>
    </row>
    <row r="397" spans="3:11" ht="12.75" hidden="1" customHeight="1" x14ac:dyDescent="0.2">
      <c r="C397" s="347"/>
      <c r="K397" s="347"/>
    </row>
    <row r="398" spans="3:11" ht="12.75" hidden="1" customHeight="1" x14ac:dyDescent="0.2">
      <c r="C398" s="347"/>
      <c r="K398" s="347"/>
    </row>
    <row r="399" spans="3:11" ht="12.75" hidden="1" customHeight="1" x14ac:dyDescent="0.2">
      <c r="C399" s="347"/>
      <c r="K399" s="347"/>
    </row>
    <row r="400" spans="3:11" ht="12.75" hidden="1" customHeight="1" x14ac:dyDescent="0.2">
      <c r="C400" s="347"/>
      <c r="K400" s="347"/>
    </row>
    <row r="401" spans="3:11" ht="12.75" hidden="1" customHeight="1" x14ac:dyDescent="0.2">
      <c r="C401" s="347"/>
      <c r="K401" s="347"/>
    </row>
    <row r="402" spans="3:11" ht="12.75" hidden="1" customHeight="1" x14ac:dyDescent="0.2">
      <c r="C402" s="347"/>
      <c r="K402" s="347"/>
    </row>
    <row r="403" spans="3:11" ht="12.75" hidden="1" customHeight="1" x14ac:dyDescent="0.2">
      <c r="C403" s="347"/>
      <c r="K403" s="347"/>
    </row>
    <row r="404" spans="3:11" ht="12.75" hidden="1" customHeight="1" x14ac:dyDescent="0.2">
      <c r="C404" s="347"/>
      <c r="K404" s="347"/>
    </row>
    <row r="405" spans="3:11" ht="12.75" hidden="1" customHeight="1" x14ac:dyDescent="0.2">
      <c r="C405" s="347"/>
      <c r="K405" s="347"/>
    </row>
    <row r="406" spans="3:11" ht="12.75" hidden="1" customHeight="1" x14ac:dyDescent="0.2">
      <c r="C406" s="347"/>
      <c r="K406" s="347"/>
    </row>
    <row r="407" spans="3:11" ht="12.75" hidden="1" customHeight="1" x14ac:dyDescent="0.2">
      <c r="C407" s="347"/>
      <c r="K407" s="347"/>
    </row>
    <row r="408" spans="3:11" ht="12.75" hidden="1" customHeight="1" x14ac:dyDescent="0.2">
      <c r="C408" s="347"/>
      <c r="K408" s="347"/>
    </row>
    <row r="409" spans="3:11" ht="12.75" hidden="1" customHeight="1" x14ac:dyDescent="0.2">
      <c r="C409" s="347"/>
      <c r="K409" s="347"/>
    </row>
    <row r="410" spans="3:11" ht="12.75" hidden="1" customHeight="1" x14ac:dyDescent="0.2">
      <c r="C410" s="347"/>
      <c r="K410" s="347"/>
    </row>
    <row r="411" spans="3:11" ht="12.75" hidden="1" customHeight="1" x14ac:dyDescent="0.2">
      <c r="C411" s="347"/>
      <c r="K411" s="347"/>
    </row>
    <row r="412" spans="3:11" ht="12.75" hidden="1" customHeight="1" x14ac:dyDescent="0.2">
      <c r="C412" s="347"/>
      <c r="K412" s="347"/>
    </row>
    <row r="413" spans="3:11" ht="12.75" hidden="1" customHeight="1" x14ac:dyDescent="0.2">
      <c r="C413" s="347"/>
      <c r="K413" s="347"/>
    </row>
    <row r="414" spans="3:11" ht="12.75" hidden="1" customHeight="1" x14ac:dyDescent="0.2">
      <c r="C414" s="347"/>
      <c r="K414" s="347"/>
    </row>
    <row r="415" spans="3:11" ht="12.75" hidden="1" customHeight="1" x14ac:dyDescent="0.2">
      <c r="C415" s="347"/>
      <c r="K415" s="347"/>
    </row>
    <row r="416" spans="3:11" ht="12.75" hidden="1" customHeight="1" x14ac:dyDescent="0.2">
      <c r="C416" s="347"/>
      <c r="K416" s="347"/>
    </row>
    <row r="417" spans="3:11" ht="12.75" hidden="1" customHeight="1" x14ac:dyDescent="0.2">
      <c r="C417" s="347"/>
      <c r="K417" s="347"/>
    </row>
    <row r="418" spans="3:11" ht="12.75" hidden="1" customHeight="1" x14ac:dyDescent="0.2">
      <c r="C418" s="347"/>
      <c r="K418" s="347"/>
    </row>
    <row r="419" spans="3:11" ht="12.75" hidden="1" customHeight="1" x14ac:dyDescent="0.2">
      <c r="C419" s="347"/>
      <c r="K419" s="347"/>
    </row>
    <row r="420" spans="3:11" ht="12.75" hidden="1" customHeight="1" x14ac:dyDescent="0.2">
      <c r="C420" s="347"/>
      <c r="K420" s="347"/>
    </row>
    <row r="421" spans="3:11" ht="12.75" hidden="1" customHeight="1" x14ac:dyDescent="0.2">
      <c r="C421" s="347"/>
      <c r="K421" s="347"/>
    </row>
    <row r="422" spans="3:11" ht="12.75" hidden="1" customHeight="1" x14ac:dyDescent="0.2">
      <c r="C422" s="347"/>
      <c r="K422" s="347"/>
    </row>
    <row r="423" spans="3:11" ht="12.75" hidden="1" customHeight="1" thickBot="1" x14ac:dyDescent="0.25">
      <c r="C423" s="347"/>
      <c r="K423" s="347"/>
    </row>
    <row r="424" spans="3:11" ht="13.5" thickBot="1" x14ac:dyDescent="0.25">
      <c r="C424" s="346"/>
      <c r="D424" s="86" t="s">
        <v>171</v>
      </c>
      <c r="E424" s="102">
        <f>Отчет!H456</f>
        <v>0</v>
      </c>
      <c r="F424" s="102">
        <f>Отчет!H936</f>
        <v>0</v>
      </c>
      <c r="G424" s="102">
        <f>Отчет!H1416</f>
        <v>0</v>
      </c>
      <c r="H424" s="102">
        <f>Отчет!H1896</f>
        <v>0</v>
      </c>
      <c r="I424" s="103">
        <v>0</v>
      </c>
      <c r="J424" s="84">
        <f>SUBTOTAL(9,E424:H424)/4</f>
        <v>0</v>
      </c>
      <c r="K424" s="349"/>
    </row>
    <row r="425" spans="3:11" ht="12.75" hidden="1" customHeight="1" x14ac:dyDescent="0.2">
      <c r="C425" s="347"/>
      <c r="K425" s="347"/>
    </row>
    <row r="426" spans="3:11" ht="12.75" hidden="1" customHeight="1" x14ac:dyDescent="0.2">
      <c r="C426" s="347"/>
      <c r="K426" s="347"/>
    </row>
    <row r="427" spans="3:11" ht="12.75" hidden="1" customHeight="1" x14ac:dyDescent="0.2">
      <c r="C427" s="347"/>
      <c r="K427" s="347"/>
    </row>
    <row r="428" spans="3:11" ht="12.75" hidden="1" customHeight="1" x14ac:dyDescent="0.2">
      <c r="C428" s="347"/>
      <c r="K428" s="347"/>
    </row>
    <row r="429" spans="3:11" ht="12.75" hidden="1" customHeight="1" x14ac:dyDescent="0.2">
      <c r="C429" s="347"/>
      <c r="K429" s="347"/>
    </row>
    <row r="430" spans="3:11" ht="12.75" hidden="1" customHeight="1" x14ac:dyDescent="0.2">
      <c r="C430" s="347"/>
      <c r="K430" s="347"/>
    </row>
    <row r="431" spans="3:11" ht="12.75" hidden="1" customHeight="1" x14ac:dyDescent="0.2">
      <c r="C431" s="347"/>
      <c r="K431" s="347"/>
    </row>
    <row r="432" spans="3:11" ht="12.75" hidden="1" customHeight="1" x14ac:dyDescent="0.2">
      <c r="C432" s="347"/>
      <c r="K432" s="347"/>
    </row>
    <row r="433" spans="3:11" ht="12.75" hidden="1" customHeight="1" x14ac:dyDescent="0.2">
      <c r="C433" s="347"/>
      <c r="K433" s="347"/>
    </row>
    <row r="434" spans="3:11" ht="12.75" hidden="1" customHeight="1" x14ac:dyDescent="0.2">
      <c r="C434" s="347"/>
      <c r="K434" s="347"/>
    </row>
    <row r="435" spans="3:11" ht="12.75" hidden="1" customHeight="1" x14ac:dyDescent="0.2">
      <c r="C435" s="347"/>
      <c r="K435" s="347"/>
    </row>
    <row r="436" spans="3:11" ht="12.75" hidden="1" customHeight="1" x14ac:dyDescent="0.2">
      <c r="C436" s="347"/>
      <c r="K436" s="347"/>
    </row>
    <row r="437" spans="3:11" ht="12.75" hidden="1" customHeight="1" x14ac:dyDescent="0.2">
      <c r="C437" s="347"/>
      <c r="K437" s="347"/>
    </row>
    <row r="438" spans="3:11" ht="12.75" hidden="1" customHeight="1" x14ac:dyDescent="0.2">
      <c r="C438" s="347"/>
      <c r="K438" s="347"/>
    </row>
    <row r="439" spans="3:11" ht="12.75" hidden="1" customHeight="1" x14ac:dyDescent="0.2">
      <c r="C439" s="347"/>
      <c r="K439" s="347"/>
    </row>
    <row r="440" spans="3:11" ht="12.75" hidden="1" customHeight="1" x14ac:dyDescent="0.2">
      <c r="C440" s="347"/>
      <c r="K440" s="347"/>
    </row>
    <row r="441" spans="3:11" ht="12.75" hidden="1" customHeight="1" x14ac:dyDescent="0.2">
      <c r="C441" s="347"/>
      <c r="K441" s="347"/>
    </row>
    <row r="442" spans="3:11" ht="12.75" hidden="1" customHeight="1" x14ac:dyDescent="0.2">
      <c r="C442" s="347"/>
      <c r="K442" s="347"/>
    </row>
    <row r="443" spans="3:11" ht="12.75" hidden="1" customHeight="1" x14ac:dyDescent="0.2">
      <c r="C443" s="347"/>
      <c r="K443" s="347"/>
    </row>
    <row r="444" spans="3:11" ht="12.75" hidden="1" customHeight="1" x14ac:dyDescent="0.2">
      <c r="C444" s="347"/>
      <c r="K444" s="347"/>
    </row>
    <row r="445" spans="3:11" ht="12.75" hidden="1" customHeight="1" x14ac:dyDescent="0.2">
      <c r="C445" s="347"/>
      <c r="K445" s="347"/>
    </row>
    <row r="446" spans="3:11" ht="12.75" hidden="1" customHeight="1" x14ac:dyDescent="0.2">
      <c r="C446" s="347"/>
      <c r="K446" s="347"/>
    </row>
    <row r="447" spans="3:11" ht="12.75" hidden="1" customHeight="1" x14ac:dyDescent="0.2">
      <c r="C447" s="347"/>
      <c r="K447" s="347"/>
    </row>
    <row r="448" spans="3:11" ht="12.75" hidden="1" customHeight="1" x14ac:dyDescent="0.2">
      <c r="C448" s="347"/>
      <c r="K448" s="347"/>
    </row>
    <row r="449" spans="3:20" ht="12.75" hidden="1" customHeight="1" x14ac:dyDescent="0.2">
      <c r="C449" s="347"/>
      <c r="K449" s="347"/>
    </row>
    <row r="450" spans="3:20" ht="12.75" hidden="1" customHeight="1" x14ac:dyDescent="0.2">
      <c r="C450" s="347"/>
      <c r="K450" s="347"/>
    </row>
    <row r="451" spans="3:20" ht="12.75" hidden="1" customHeight="1" x14ac:dyDescent="0.2">
      <c r="C451" s="347"/>
      <c r="K451" s="347"/>
    </row>
    <row r="452" spans="3:20" ht="12.75" hidden="1" customHeight="1" x14ac:dyDescent="0.2">
      <c r="C452" s="347"/>
      <c r="K452" s="347"/>
    </row>
    <row r="453" spans="3:20" ht="12.75" hidden="1" customHeight="1" thickBot="1" x14ac:dyDescent="0.25">
      <c r="C453" s="347"/>
      <c r="K453" s="347"/>
    </row>
    <row r="454" spans="3:20" ht="13.5" thickBot="1" x14ac:dyDescent="0.25">
      <c r="C454" s="346"/>
      <c r="D454" s="86" t="s">
        <v>43</v>
      </c>
      <c r="E454" s="102" t="e">
        <f>Отчет!#REF!</f>
        <v>#REF!</v>
      </c>
      <c r="F454" s="102" t="e">
        <f>Отчет!#REF!</f>
        <v>#REF!</v>
      </c>
      <c r="G454" s="102" t="e">
        <f>Отчет!#REF!</f>
        <v>#REF!</v>
      </c>
      <c r="H454" s="102" t="e">
        <f>Отчет!#REF!</f>
        <v>#REF!</v>
      </c>
      <c r="I454" s="103">
        <v>6</v>
      </c>
      <c r="J454" s="84" t="e">
        <f>SUBTOTAL(9,E454:H454)/4</f>
        <v>#REF!</v>
      </c>
      <c r="K454" s="349"/>
    </row>
    <row r="463" spans="3:20" x14ac:dyDescent="0.2">
      <c r="D463" s="350" t="s">
        <v>173</v>
      </c>
      <c r="E463" s="350"/>
      <c r="F463" s="350"/>
      <c r="G463" s="350"/>
      <c r="H463" s="350"/>
      <c r="I463" s="350"/>
      <c r="J463" s="350"/>
      <c r="K463" s="350"/>
      <c r="L463" s="350"/>
      <c r="M463" s="350"/>
      <c r="N463" s="350"/>
      <c r="O463" s="350"/>
      <c r="P463" s="350"/>
      <c r="Q463" s="350"/>
      <c r="R463" s="350"/>
      <c r="S463" s="350"/>
      <c r="T463" s="350"/>
    </row>
    <row r="464" spans="3:20" x14ac:dyDescent="0.2">
      <c r="D464" s="350"/>
      <c r="E464" s="350"/>
      <c r="F464" s="350"/>
      <c r="G464" s="350"/>
      <c r="H464" s="350"/>
      <c r="I464" s="350"/>
      <c r="J464" s="350"/>
      <c r="K464" s="350"/>
      <c r="L464" s="350"/>
      <c r="M464" s="350"/>
      <c r="N464" s="350"/>
      <c r="O464" s="350"/>
      <c r="P464" s="350"/>
      <c r="Q464" s="350"/>
      <c r="R464" s="350"/>
      <c r="S464" s="350"/>
      <c r="T464" s="350"/>
    </row>
    <row r="465" spans="3:20" ht="13.5" thickBot="1" x14ac:dyDescent="0.25"/>
    <row r="466" spans="3:20" ht="13.5" thickBot="1" x14ac:dyDescent="0.25">
      <c r="C466" s="284" t="s">
        <v>49</v>
      </c>
      <c r="D466" s="261" t="s">
        <v>3</v>
      </c>
      <c r="E466" s="263" t="s">
        <v>45</v>
      </c>
      <c r="F466" s="265" t="s">
        <v>4</v>
      </c>
      <c r="G466" s="266"/>
      <c r="H466" s="267" t="s">
        <v>44</v>
      </c>
      <c r="I466" s="259" t="s">
        <v>76</v>
      </c>
      <c r="J466" s="259" t="s">
        <v>39</v>
      </c>
      <c r="K466" s="259" t="s">
        <v>37</v>
      </c>
      <c r="L466" s="259" t="s">
        <v>38</v>
      </c>
      <c r="M466" s="281" t="s">
        <v>5</v>
      </c>
      <c r="N466" s="282"/>
      <c r="O466" s="278" t="s">
        <v>172</v>
      </c>
      <c r="P466" s="279"/>
      <c r="Q466" s="279"/>
      <c r="R466" s="279"/>
      <c r="S466" s="279"/>
      <c r="T466" s="280"/>
    </row>
    <row r="467" spans="3:20" ht="26.25" thickBot="1" x14ac:dyDescent="0.25">
      <c r="C467" s="285"/>
      <c r="D467" s="262"/>
      <c r="E467" s="264"/>
      <c r="F467" s="23" t="s">
        <v>89</v>
      </c>
      <c r="G467" s="24" t="s">
        <v>90</v>
      </c>
      <c r="H467" s="268"/>
      <c r="I467" s="260"/>
      <c r="J467" s="260"/>
      <c r="K467" s="260"/>
      <c r="L467" s="260"/>
      <c r="M467" s="98" t="s">
        <v>93</v>
      </c>
      <c r="N467" s="55" t="s">
        <v>92</v>
      </c>
      <c r="O467" s="25" t="s">
        <v>8</v>
      </c>
      <c r="P467" s="26" t="s">
        <v>9</v>
      </c>
      <c r="Q467" s="26" t="s">
        <v>10</v>
      </c>
      <c r="R467" s="26" t="s">
        <v>11</v>
      </c>
      <c r="S467" s="26" t="s">
        <v>12</v>
      </c>
      <c r="T467" s="27" t="s">
        <v>13</v>
      </c>
    </row>
    <row r="468" spans="3:20" x14ac:dyDescent="0.2">
      <c r="C468" s="28" t="s">
        <v>6</v>
      </c>
      <c r="D468" s="13" t="s">
        <v>33</v>
      </c>
      <c r="E468" s="13" t="s">
        <v>28</v>
      </c>
      <c r="F468" s="14">
        <v>1000</v>
      </c>
      <c r="G468" s="14">
        <v>500</v>
      </c>
      <c r="H468" s="14">
        <v>1</v>
      </c>
      <c r="I468" s="29">
        <f t="shared" ref="I468:I487" si="0">((F468+20)*2+(G468+20)*2)*H468</f>
        <v>3080</v>
      </c>
      <c r="J468" s="14" t="s">
        <v>29</v>
      </c>
      <c r="K468" s="29">
        <f>H468*4</f>
        <v>4</v>
      </c>
      <c r="L468" s="29">
        <f t="shared" ref="L468:L487" si="1">K468*2</f>
        <v>8</v>
      </c>
      <c r="M468" s="14" t="s">
        <v>40</v>
      </c>
      <c r="N468" s="14" t="s">
        <v>162</v>
      </c>
      <c r="O468" s="14">
        <v>100</v>
      </c>
      <c r="P468" s="14">
        <v>100</v>
      </c>
      <c r="Q468" s="14">
        <v>100</v>
      </c>
      <c r="R468" s="14">
        <v>100</v>
      </c>
      <c r="S468" s="14">
        <v>100</v>
      </c>
      <c r="T468" s="14">
        <v>100</v>
      </c>
    </row>
    <row r="469" spans="3:20" x14ac:dyDescent="0.2">
      <c r="C469" s="31" t="s">
        <v>7</v>
      </c>
      <c r="D469" s="13" t="s">
        <v>33</v>
      </c>
      <c r="E469" s="13" t="s">
        <v>29</v>
      </c>
      <c r="F469" s="16">
        <v>1000</v>
      </c>
      <c r="G469" s="16">
        <v>500</v>
      </c>
      <c r="H469" s="16">
        <v>1</v>
      </c>
      <c r="I469" s="32">
        <f t="shared" si="0"/>
        <v>3080</v>
      </c>
      <c r="J469" s="16" t="s">
        <v>29</v>
      </c>
      <c r="K469" s="32">
        <f t="shared" ref="K469:K487" si="2">H469*4</f>
        <v>4</v>
      </c>
      <c r="L469" s="32">
        <f t="shared" si="1"/>
        <v>8</v>
      </c>
      <c r="M469" s="16" t="s">
        <v>42</v>
      </c>
      <c r="N469" s="16" t="s">
        <v>162</v>
      </c>
      <c r="O469" s="16">
        <v>100</v>
      </c>
      <c r="P469" s="16">
        <v>100</v>
      </c>
      <c r="Q469" s="16">
        <v>100</v>
      </c>
      <c r="R469" s="16">
        <v>100</v>
      </c>
      <c r="S469" s="16">
        <v>100</v>
      </c>
      <c r="T469" s="16">
        <v>100</v>
      </c>
    </row>
    <row r="470" spans="3:20" x14ac:dyDescent="0.2">
      <c r="C470" s="31" t="s">
        <v>16</v>
      </c>
      <c r="D470" s="13" t="s">
        <v>33</v>
      </c>
      <c r="E470" s="13" t="s">
        <v>30</v>
      </c>
      <c r="F470" s="14">
        <v>1000</v>
      </c>
      <c r="G470" s="14">
        <v>500</v>
      </c>
      <c r="H470" s="14">
        <v>1</v>
      </c>
      <c r="I470" s="32">
        <f t="shared" si="0"/>
        <v>3080</v>
      </c>
      <c r="J470" s="14" t="s">
        <v>29</v>
      </c>
      <c r="K470" s="32">
        <f t="shared" si="2"/>
        <v>4</v>
      </c>
      <c r="L470" s="32">
        <f t="shared" si="1"/>
        <v>8</v>
      </c>
      <c r="M470" s="16" t="s">
        <v>41</v>
      </c>
      <c r="N470" s="14" t="s">
        <v>162</v>
      </c>
      <c r="O470" s="16">
        <v>100</v>
      </c>
      <c r="P470" s="16">
        <v>100</v>
      </c>
      <c r="Q470" s="16">
        <v>100</v>
      </c>
      <c r="R470" s="16">
        <v>100</v>
      </c>
      <c r="S470" s="16">
        <v>100</v>
      </c>
      <c r="T470" s="16">
        <v>100</v>
      </c>
    </row>
    <row r="471" spans="3:20" x14ac:dyDescent="0.2">
      <c r="C471" s="31" t="s">
        <v>17</v>
      </c>
      <c r="D471" s="15" t="s">
        <v>33</v>
      </c>
      <c r="E471" s="13" t="s">
        <v>31</v>
      </c>
      <c r="F471" s="16">
        <v>1000</v>
      </c>
      <c r="G471" s="16">
        <v>500</v>
      </c>
      <c r="H471" s="16">
        <v>1</v>
      </c>
      <c r="I471" s="32">
        <f t="shared" si="0"/>
        <v>3080</v>
      </c>
      <c r="J471" s="16" t="s">
        <v>48</v>
      </c>
      <c r="K471" s="32">
        <f t="shared" si="2"/>
        <v>4</v>
      </c>
      <c r="L471" s="32">
        <f t="shared" si="1"/>
        <v>8</v>
      </c>
      <c r="M471" s="16" t="s">
        <v>43</v>
      </c>
      <c r="N471" s="16" t="s">
        <v>162</v>
      </c>
      <c r="O471" s="16">
        <v>100</v>
      </c>
      <c r="P471" s="16">
        <v>100</v>
      </c>
      <c r="Q471" s="16">
        <v>100</v>
      </c>
      <c r="R471" s="16">
        <v>100</v>
      </c>
      <c r="S471" s="16">
        <v>100</v>
      </c>
      <c r="T471" s="16">
        <v>100</v>
      </c>
    </row>
    <row r="472" spans="3:20" x14ac:dyDescent="0.2">
      <c r="C472" s="31" t="s">
        <v>18</v>
      </c>
      <c r="D472" s="13" t="s">
        <v>33</v>
      </c>
      <c r="E472" s="13" t="s">
        <v>32</v>
      </c>
      <c r="F472" s="14">
        <v>1000</v>
      </c>
      <c r="G472" s="14">
        <v>500</v>
      </c>
      <c r="H472" s="14">
        <v>1</v>
      </c>
      <c r="I472" s="32">
        <f t="shared" si="0"/>
        <v>3080</v>
      </c>
      <c r="J472" s="14" t="s">
        <v>48</v>
      </c>
      <c r="K472" s="32">
        <f t="shared" si="2"/>
        <v>4</v>
      </c>
      <c r="L472" s="32">
        <f t="shared" si="1"/>
        <v>8</v>
      </c>
      <c r="M472" s="14" t="s">
        <v>40</v>
      </c>
      <c r="N472" s="14" t="s">
        <v>94</v>
      </c>
      <c r="O472" s="16">
        <v>100</v>
      </c>
      <c r="P472" s="16">
        <v>100</v>
      </c>
      <c r="Q472" s="14">
        <v>100</v>
      </c>
      <c r="R472" s="14">
        <v>100</v>
      </c>
      <c r="S472" s="14">
        <v>100</v>
      </c>
      <c r="T472" s="14">
        <v>100</v>
      </c>
    </row>
    <row r="473" spans="3:20" x14ac:dyDescent="0.2">
      <c r="C473" s="31" t="s">
        <v>19</v>
      </c>
      <c r="D473" s="15" t="s">
        <v>34</v>
      </c>
      <c r="E473" s="13" t="s">
        <v>28</v>
      </c>
      <c r="F473" s="16">
        <v>1000</v>
      </c>
      <c r="G473" s="16">
        <v>500</v>
      </c>
      <c r="H473" s="16">
        <v>1</v>
      </c>
      <c r="I473" s="32">
        <f t="shared" si="0"/>
        <v>3080</v>
      </c>
      <c r="J473" s="14" t="s">
        <v>29</v>
      </c>
      <c r="K473" s="32">
        <f t="shared" si="2"/>
        <v>4</v>
      </c>
      <c r="L473" s="32">
        <f t="shared" si="1"/>
        <v>8</v>
      </c>
      <c r="M473" s="14" t="s">
        <v>40</v>
      </c>
      <c r="N473" s="14" t="s">
        <v>162</v>
      </c>
      <c r="O473" s="16">
        <v>100</v>
      </c>
      <c r="P473" s="16">
        <v>100</v>
      </c>
      <c r="Q473" s="14">
        <v>100</v>
      </c>
      <c r="R473" s="14">
        <v>100</v>
      </c>
      <c r="S473" s="14">
        <v>100</v>
      </c>
      <c r="T473" s="14">
        <v>100</v>
      </c>
    </row>
    <row r="474" spans="3:20" x14ac:dyDescent="0.2">
      <c r="C474" s="31" t="s">
        <v>20</v>
      </c>
      <c r="D474" s="15" t="s">
        <v>34</v>
      </c>
      <c r="E474" s="13" t="s">
        <v>29</v>
      </c>
      <c r="F474" s="16">
        <v>1000</v>
      </c>
      <c r="G474" s="14">
        <v>500</v>
      </c>
      <c r="H474" s="14">
        <v>1</v>
      </c>
      <c r="I474" s="32">
        <f t="shared" si="0"/>
        <v>3080</v>
      </c>
      <c r="J474" s="16" t="s">
        <v>29</v>
      </c>
      <c r="K474" s="32">
        <f t="shared" si="2"/>
        <v>4</v>
      </c>
      <c r="L474" s="32">
        <f t="shared" si="1"/>
        <v>8</v>
      </c>
      <c r="M474" s="16" t="s">
        <v>42</v>
      </c>
      <c r="N474" s="16" t="s">
        <v>162</v>
      </c>
      <c r="O474" s="14">
        <v>100</v>
      </c>
      <c r="P474" s="14">
        <v>100</v>
      </c>
      <c r="Q474" s="14">
        <v>100</v>
      </c>
      <c r="R474" s="14">
        <v>100</v>
      </c>
      <c r="S474" s="14">
        <v>100</v>
      </c>
      <c r="T474" s="14">
        <v>100</v>
      </c>
    </row>
    <row r="475" spans="3:20" x14ac:dyDescent="0.2">
      <c r="C475" s="31" t="s">
        <v>21</v>
      </c>
      <c r="D475" s="15" t="s">
        <v>34</v>
      </c>
      <c r="E475" s="13" t="s">
        <v>30</v>
      </c>
      <c r="F475" s="14">
        <v>1000</v>
      </c>
      <c r="G475" s="16">
        <v>500</v>
      </c>
      <c r="H475" s="16">
        <v>1</v>
      </c>
      <c r="I475" s="32">
        <f t="shared" si="0"/>
        <v>3080</v>
      </c>
      <c r="J475" s="14" t="s">
        <v>29</v>
      </c>
      <c r="K475" s="32">
        <f t="shared" si="2"/>
        <v>4</v>
      </c>
      <c r="L475" s="32">
        <f t="shared" si="1"/>
        <v>8</v>
      </c>
      <c r="M475" s="16" t="s">
        <v>41</v>
      </c>
      <c r="N475" s="14" t="s">
        <v>162</v>
      </c>
      <c r="O475" s="16">
        <v>100</v>
      </c>
      <c r="P475" s="16">
        <v>100</v>
      </c>
      <c r="Q475" s="16">
        <v>100</v>
      </c>
      <c r="R475" s="16">
        <v>100</v>
      </c>
      <c r="S475" s="16">
        <v>100</v>
      </c>
      <c r="T475" s="16">
        <v>100</v>
      </c>
    </row>
    <row r="476" spans="3:20" x14ac:dyDescent="0.2">
      <c r="C476" s="31" t="s">
        <v>22</v>
      </c>
      <c r="D476" s="15" t="s">
        <v>34</v>
      </c>
      <c r="E476" s="13" t="s">
        <v>31</v>
      </c>
      <c r="F476" s="16">
        <v>1000</v>
      </c>
      <c r="G476" s="14">
        <v>500</v>
      </c>
      <c r="H476" s="14">
        <v>1</v>
      </c>
      <c r="I476" s="32">
        <f t="shared" si="0"/>
        <v>3080</v>
      </c>
      <c r="J476" s="16" t="s">
        <v>48</v>
      </c>
      <c r="K476" s="32">
        <f t="shared" si="2"/>
        <v>4</v>
      </c>
      <c r="L476" s="32">
        <f t="shared" si="1"/>
        <v>8</v>
      </c>
      <c r="M476" s="16" t="s">
        <v>43</v>
      </c>
      <c r="N476" s="16" t="s">
        <v>162</v>
      </c>
      <c r="O476" s="16">
        <v>100</v>
      </c>
      <c r="P476" s="16">
        <v>100</v>
      </c>
      <c r="Q476" s="16">
        <v>100</v>
      </c>
      <c r="R476" s="16">
        <v>100</v>
      </c>
      <c r="S476" s="16">
        <v>100</v>
      </c>
      <c r="T476" s="16">
        <v>100</v>
      </c>
    </row>
    <row r="477" spans="3:20" x14ac:dyDescent="0.2">
      <c r="C477" s="31" t="s">
        <v>23</v>
      </c>
      <c r="D477" s="15" t="s">
        <v>34</v>
      </c>
      <c r="E477" s="13" t="s">
        <v>32</v>
      </c>
      <c r="F477" s="14">
        <v>1000</v>
      </c>
      <c r="G477" s="16">
        <v>500</v>
      </c>
      <c r="H477" s="16">
        <v>1</v>
      </c>
      <c r="I477" s="32">
        <f t="shared" si="0"/>
        <v>3080</v>
      </c>
      <c r="J477" s="14" t="s">
        <v>48</v>
      </c>
      <c r="K477" s="32">
        <f t="shared" si="2"/>
        <v>4</v>
      </c>
      <c r="L477" s="32">
        <f t="shared" si="1"/>
        <v>8</v>
      </c>
      <c r="M477" s="14" t="s">
        <v>40</v>
      </c>
      <c r="N477" s="14" t="s">
        <v>94</v>
      </c>
      <c r="O477" s="16">
        <v>100</v>
      </c>
      <c r="P477" s="16">
        <v>100</v>
      </c>
      <c r="Q477" s="16">
        <v>100</v>
      </c>
      <c r="R477" s="16">
        <v>100</v>
      </c>
      <c r="S477" s="16">
        <v>100</v>
      </c>
      <c r="T477" s="16">
        <v>100</v>
      </c>
    </row>
    <row r="478" spans="3:20" x14ac:dyDescent="0.2">
      <c r="C478" s="31" t="s">
        <v>24</v>
      </c>
      <c r="D478" s="15" t="s">
        <v>35</v>
      </c>
      <c r="E478" s="13" t="s">
        <v>28</v>
      </c>
      <c r="F478" s="16">
        <v>1000</v>
      </c>
      <c r="G478" s="14">
        <v>500</v>
      </c>
      <c r="H478" s="14">
        <v>1</v>
      </c>
      <c r="I478" s="32">
        <f t="shared" si="0"/>
        <v>3080</v>
      </c>
      <c r="J478" s="14" t="s">
        <v>29</v>
      </c>
      <c r="K478" s="32">
        <f t="shared" si="2"/>
        <v>4</v>
      </c>
      <c r="L478" s="32">
        <f t="shared" si="1"/>
        <v>8</v>
      </c>
      <c r="M478" s="14" t="s">
        <v>40</v>
      </c>
      <c r="N478" s="14" t="s">
        <v>162</v>
      </c>
      <c r="O478" s="16">
        <v>100</v>
      </c>
      <c r="P478" s="16">
        <v>100</v>
      </c>
      <c r="Q478" s="14">
        <v>100</v>
      </c>
      <c r="R478" s="14">
        <v>100</v>
      </c>
      <c r="S478" s="14">
        <v>100</v>
      </c>
      <c r="T478" s="14">
        <v>100</v>
      </c>
    </row>
    <row r="479" spans="3:20" x14ac:dyDescent="0.2">
      <c r="C479" s="31" t="s">
        <v>25</v>
      </c>
      <c r="D479" s="15" t="s">
        <v>35</v>
      </c>
      <c r="E479" s="13" t="s">
        <v>29</v>
      </c>
      <c r="F479" s="16">
        <v>1000</v>
      </c>
      <c r="G479" s="16">
        <v>500</v>
      </c>
      <c r="H479" s="16">
        <v>1</v>
      </c>
      <c r="I479" s="32">
        <f t="shared" si="0"/>
        <v>3080</v>
      </c>
      <c r="J479" s="16" t="s">
        <v>29</v>
      </c>
      <c r="K479" s="32">
        <f t="shared" si="2"/>
        <v>4</v>
      </c>
      <c r="L479" s="32">
        <f t="shared" si="1"/>
        <v>8</v>
      </c>
      <c r="M479" s="16" t="s">
        <v>42</v>
      </c>
      <c r="N479" s="16" t="s">
        <v>162</v>
      </c>
      <c r="O479" s="16">
        <v>100</v>
      </c>
      <c r="P479" s="16">
        <v>100</v>
      </c>
      <c r="Q479" s="14">
        <v>100</v>
      </c>
      <c r="R479" s="14">
        <v>100</v>
      </c>
      <c r="S479" s="14">
        <v>100</v>
      </c>
      <c r="T479" s="14">
        <v>100</v>
      </c>
    </row>
    <row r="480" spans="3:20" x14ac:dyDescent="0.2">
      <c r="C480" s="31" t="s">
        <v>26</v>
      </c>
      <c r="D480" s="15" t="s">
        <v>35</v>
      </c>
      <c r="E480" s="13" t="s">
        <v>30</v>
      </c>
      <c r="F480" s="14">
        <v>1000</v>
      </c>
      <c r="G480" s="14">
        <v>500</v>
      </c>
      <c r="H480" s="14">
        <v>1</v>
      </c>
      <c r="I480" s="32">
        <f t="shared" si="0"/>
        <v>3080</v>
      </c>
      <c r="J480" s="14" t="s">
        <v>29</v>
      </c>
      <c r="K480" s="32">
        <f t="shared" si="2"/>
        <v>4</v>
      </c>
      <c r="L480" s="32">
        <f t="shared" si="1"/>
        <v>8</v>
      </c>
      <c r="M480" s="16" t="s">
        <v>41</v>
      </c>
      <c r="N480" s="14" t="s">
        <v>162</v>
      </c>
      <c r="O480" s="14">
        <v>100</v>
      </c>
      <c r="P480" s="14">
        <v>100</v>
      </c>
      <c r="Q480" s="14">
        <v>100</v>
      </c>
      <c r="R480" s="14">
        <v>100</v>
      </c>
      <c r="S480" s="14">
        <v>100</v>
      </c>
      <c r="T480" s="14">
        <v>100</v>
      </c>
    </row>
    <row r="481" spans="3:20" x14ac:dyDescent="0.2">
      <c r="C481" s="31" t="s">
        <v>27</v>
      </c>
      <c r="D481" s="15" t="s">
        <v>35</v>
      </c>
      <c r="E481" s="13" t="s">
        <v>31</v>
      </c>
      <c r="F481" s="16">
        <v>1000</v>
      </c>
      <c r="G481" s="16">
        <v>500</v>
      </c>
      <c r="H481" s="16">
        <v>1</v>
      </c>
      <c r="I481" s="32">
        <f t="shared" si="0"/>
        <v>3080</v>
      </c>
      <c r="J481" s="16" t="s">
        <v>48</v>
      </c>
      <c r="K481" s="32">
        <f t="shared" si="2"/>
        <v>4</v>
      </c>
      <c r="L481" s="32">
        <f t="shared" si="1"/>
        <v>8</v>
      </c>
      <c r="M481" s="16" t="s">
        <v>43</v>
      </c>
      <c r="N481" s="16" t="s">
        <v>162</v>
      </c>
      <c r="O481" s="16">
        <v>100</v>
      </c>
      <c r="P481" s="16">
        <v>100</v>
      </c>
      <c r="Q481" s="16">
        <v>100</v>
      </c>
      <c r="R481" s="16">
        <v>100</v>
      </c>
      <c r="S481" s="16">
        <v>100</v>
      </c>
      <c r="T481" s="16">
        <v>100</v>
      </c>
    </row>
    <row r="482" spans="3:20" x14ac:dyDescent="0.2">
      <c r="C482" s="31" t="s">
        <v>59</v>
      </c>
      <c r="D482" s="15" t="s">
        <v>35</v>
      </c>
      <c r="E482" s="13" t="s">
        <v>32</v>
      </c>
      <c r="F482" s="16">
        <v>1000</v>
      </c>
      <c r="G482" s="14">
        <v>500</v>
      </c>
      <c r="H482" s="14">
        <v>1</v>
      </c>
      <c r="I482" s="32">
        <f t="shared" si="0"/>
        <v>3080</v>
      </c>
      <c r="J482" s="14" t="s">
        <v>48</v>
      </c>
      <c r="K482" s="32">
        <f t="shared" si="2"/>
        <v>4</v>
      </c>
      <c r="L482" s="32">
        <f t="shared" si="1"/>
        <v>8</v>
      </c>
      <c r="M482" s="14" t="s">
        <v>40</v>
      </c>
      <c r="N482" s="14" t="s">
        <v>94</v>
      </c>
      <c r="O482" s="14">
        <v>100</v>
      </c>
      <c r="P482" s="14">
        <v>100</v>
      </c>
      <c r="Q482" s="14">
        <v>100</v>
      </c>
      <c r="R482" s="14">
        <v>100</v>
      </c>
      <c r="S482" s="14">
        <v>100</v>
      </c>
      <c r="T482" s="14">
        <v>100</v>
      </c>
    </row>
    <row r="483" spans="3:20" x14ac:dyDescent="0.2">
      <c r="C483" s="31" t="s">
        <v>60</v>
      </c>
      <c r="D483" s="15" t="s">
        <v>36</v>
      </c>
      <c r="E483" s="13" t="s">
        <v>28</v>
      </c>
      <c r="F483" s="16">
        <v>1000</v>
      </c>
      <c r="G483" s="16">
        <v>500</v>
      </c>
      <c r="H483" s="16">
        <v>1</v>
      </c>
      <c r="I483" s="32">
        <f t="shared" si="0"/>
        <v>3080</v>
      </c>
      <c r="J483" s="14" t="s">
        <v>29</v>
      </c>
      <c r="K483" s="32">
        <f t="shared" si="2"/>
        <v>4</v>
      </c>
      <c r="L483" s="32">
        <f t="shared" si="1"/>
        <v>8</v>
      </c>
      <c r="M483" s="14" t="s">
        <v>40</v>
      </c>
      <c r="N483" s="14" t="s">
        <v>162</v>
      </c>
      <c r="O483" s="16">
        <v>100</v>
      </c>
      <c r="P483" s="16">
        <v>100</v>
      </c>
      <c r="Q483" s="16">
        <v>100</v>
      </c>
      <c r="R483" s="16">
        <v>100</v>
      </c>
      <c r="S483" s="16">
        <v>100</v>
      </c>
      <c r="T483" s="16">
        <v>100</v>
      </c>
    </row>
    <row r="484" spans="3:20" x14ac:dyDescent="0.2">
      <c r="C484" s="31" t="s">
        <v>61</v>
      </c>
      <c r="D484" s="15" t="s">
        <v>36</v>
      </c>
      <c r="E484" s="13" t="s">
        <v>29</v>
      </c>
      <c r="F484" s="14">
        <v>1000</v>
      </c>
      <c r="G484" s="14">
        <v>500</v>
      </c>
      <c r="H484" s="14">
        <v>1</v>
      </c>
      <c r="I484" s="32">
        <f t="shared" si="0"/>
        <v>3080</v>
      </c>
      <c r="J484" s="16" t="s">
        <v>29</v>
      </c>
      <c r="K484" s="32">
        <f t="shared" si="2"/>
        <v>4</v>
      </c>
      <c r="L484" s="32">
        <f t="shared" si="1"/>
        <v>8</v>
      </c>
      <c r="M484" s="16" t="s">
        <v>42</v>
      </c>
      <c r="N484" s="16" t="s">
        <v>162</v>
      </c>
      <c r="O484" s="16">
        <v>100</v>
      </c>
      <c r="P484" s="16">
        <v>100</v>
      </c>
      <c r="Q484" s="16">
        <v>100</v>
      </c>
      <c r="R484" s="16">
        <v>100</v>
      </c>
      <c r="S484" s="16">
        <v>100</v>
      </c>
      <c r="T484" s="16">
        <v>100</v>
      </c>
    </row>
    <row r="485" spans="3:20" x14ac:dyDescent="0.2">
      <c r="C485" s="31" t="s">
        <v>62</v>
      </c>
      <c r="D485" s="15" t="s">
        <v>36</v>
      </c>
      <c r="E485" s="13" t="s">
        <v>30</v>
      </c>
      <c r="F485" s="16">
        <v>1000</v>
      </c>
      <c r="G485" s="16">
        <v>500</v>
      </c>
      <c r="H485" s="16">
        <v>1</v>
      </c>
      <c r="I485" s="32">
        <f t="shared" si="0"/>
        <v>3080</v>
      </c>
      <c r="J485" s="14" t="s">
        <v>29</v>
      </c>
      <c r="K485" s="32">
        <f t="shared" si="2"/>
        <v>4</v>
      </c>
      <c r="L485" s="32">
        <f t="shared" si="1"/>
        <v>8</v>
      </c>
      <c r="M485" s="16" t="s">
        <v>41</v>
      </c>
      <c r="N485" s="14" t="s">
        <v>162</v>
      </c>
      <c r="O485" s="16">
        <v>100</v>
      </c>
      <c r="P485" s="16">
        <v>100</v>
      </c>
      <c r="Q485" s="16">
        <v>100</v>
      </c>
      <c r="R485" s="16">
        <v>100</v>
      </c>
      <c r="S485" s="16">
        <v>100</v>
      </c>
      <c r="T485" s="16">
        <v>100</v>
      </c>
    </row>
    <row r="486" spans="3:20" x14ac:dyDescent="0.2">
      <c r="C486" s="31" t="s">
        <v>63</v>
      </c>
      <c r="D486" s="15" t="s">
        <v>36</v>
      </c>
      <c r="E486" s="13" t="s">
        <v>31</v>
      </c>
      <c r="F486" s="14">
        <v>1000</v>
      </c>
      <c r="G486" s="14">
        <v>500</v>
      </c>
      <c r="H486" s="14">
        <v>1</v>
      </c>
      <c r="I486" s="32">
        <f t="shared" si="0"/>
        <v>3080</v>
      </c>
      <c r="J486" s="16" t="s">
        <v>48</v>
      </c>
      <c r="K486" s="32">
        <f t="shared" si="2"/>
        <v>4</v>
      </c>
      <c r="L486" s="32">
        <f t="shared" si="1"/>
        <v>8</v>
      </c>
      <c r="M486" s="16" t="s">
        <v>43</v>
      </c>
      <c r="N486" s="16" t="s">
        <v>162</v>
      </c>
      <c r="O486" s="16">
        <v>100</v>
      </c>
      <c r="P486" s="16">
        <v>100</v>
      </c>
      <c r="Q486" s="14">
        <v>100</v>
      </c>
      <c r="R486" s="14">
        <v>100</v>
      </c>
      <c r="S486" s="14">
        <v>100</v>
      </c>
      <c r="T486" s="14">
        <v>100</v>
      </c>
    </row>
    <row r="487" spans="3:20" x14ac:dyDescent="0.2">
      <c r="C487" s="31" t="s">
        <v>64</v>
      </c>
      <c r="D487" s="15" t="s">
        <v>36</v>
      </c>
      <c r="E487" s="13" t="s">
        <v>32</v>
      </c>
      <c r="F487" s="16">
        <v>1000</v>
      </c>
      <c r="G487" s="16">
        <v>500</v>
      </c>
      <c r="H487" s="16">
        <v>1</v>
      </c>
      <c r="I487" s="32">
        <f t="shared" si="0"/>
        <v>3080</v>
      </c>
      <c r="J487" s="14" t="s">
        <v>48</v>
      </c>
      <c r="K487" s="32">
        <f t="shared" si="2"/>
        <v>4</v>
      </c>
      <c r="L487" s="32">
        <f t="shared" si="1"/>
        <v>8</v>
      </c>
      <c r="M487" s="14" t="s">
        <v>40</v>
      </c>
      <c r="N487" s="14" t="s">
        <v>94</v>
      </c>
      <c r="O487" s="16">
        <v>100</v>
      </c>
      <c r="P487" s="16">
        <v>100</v>
      </c>
      <c r="Q487" s="14">
        <v>100</v>
      </c>
      <c r="R487" s="14">
        <v>100</v>
      </c>
      <c r="S487" s="14">
        <v>100</v>
      </c>
      <c r="T487" s="14">
        <v>100</v>
      </c>
    </row>
    <row r="2003" spans="2:2" hidden="1" x14ac:dyDescent="0.2">
      <c r="B2003" t="s">
        <v>166</v>
      </c>
    </row>
  </sheetData>
  <autoFilter ref="E3:H454">
    <filterColumn colId="0">
      <customFilters>
        <customFilter operator="notEqual" val=" "/>
      </customFilters>
    </filterColumn>
  </autoFilter>
  <mergeCells count="17">
    <mergeCell ref="D463:T464"/>
    <mergeCell ref="C466:C467"/>
    <mergeCell ref="M466:N466"/>
    <mergeCell ref="O466:T466"/>
    <mergeCell ref="I466:I467"/>
    <mergeCell ref="K466:K467"/>
    <mergeCell ref="L466:L467"/>
    <mergeCell ref="D466:D467"/>
    <mergeCell ref="E466:E467"/>
    <mergeCell ref="F466:G466"/>
    <mergeCell ref="H466:H467"/>
    <mergeCell ref="J466:J467"/>
    <mergeCell ref="C4:C124"/>
    <mergeCell ref="C154:C184"/>
    <mergeCell ref="C244:C454"/>
    <mergeCell ref="D1:H1"/>
    <mergeCell ref="K244:K454"/>
  </mergeCells>
  <conditionalFormatting sqref="I4:J4">
    <cfRule type="cellIs" dxfId="17" priority="18" operator="equal">
      <formula>1</formula>
    </cfRule>
  </conditionalFormatting>
  <conditionalFormatting sqref="I34:J34">
    <cfRule type="cellIs" dxfId="16" priority="17" operator="equal">
      <formula>1</formula>
    </cfRule>
  </conditionalFormatting>
  <conditionalFormatting sqref="I64:J64">
    <cfRule type="cellIs" dxfId="15" priority="16" operator="equal">
      <formula>1</formula>
    </cfRule>
  </conditionalFormatting>
  <conditionalFormatting sqref="I94:J94">
    <cfRule type="cellIs" dxfId="14" priority="15" operator="equal">
      <formula>1</formula>
    </cfRule>
  </conditionalFormatting>
  <conditionalFormatting sqref="I124:J124">
    <cfRule type="cellIs" dxfId="13" priority="14" operator="equal">
      <formula>1</formula>
    </cfRule>
  </conditionalFormatting>
  <conditionalFormatting sqref="I154:J154">
    <cfRule type="cellIs" dxfId="12" priority="13" operator="equal">
      <formula>7</formula>
    </cfRule>
  </conditionalFormatting>
  <conditionalFormatting sqref="I184:J184">
    <cfRule type="cellIs" dxfId="11" priority="12" operator="equal">
      <formula>10</formula>
    </cfRule>
  </conditionalFormatting>
  <conditionalFormatting sqref="I214:J214">
    <cfRule type="cellIs" dxfId="10" priority="10" operator="equal">
      <formula>20</formula>
    </cfRule>
    <cfRule type="cellIs" dxfId="9" priority="11" operator="equal">
      <formula>50</formula>
    </cfRule>
  </conditionalFormatting>
  <conditionalFormatting sqref="I244:J244">
    <cfRule type="cellIs" dxfId="8" priority="9" operator="equal">
      <formula>6</formula>
    </cfRule>
  </conditionalFormatting>
  <conditionalFormatting sqref="I274:J274">
    <cfRule type="cellIs" dxfId="7" priority="8" operator="equal">
      <formula>6</formula>
    </cfRule>
  </conditionalFormatting>
  <conditionalFormatting sqref="I304:J304">
    <cfRule type="cellIs" dxfId="6" priority="7" operator="equal">
      <formula>0</formula>
    </cfRule>
  </conditionalFormatting>
  <conditionalFormatting sqref="I334:J334">
    <cfRule type="cellIs" dxfId="5" priority="6" operator="equal">
      <formula>6</formula>
    </cfRule>
  </conditionalFormatting>
  <conditionalFormatting sqref="I364:J364">
    <cfRule type="cellIs" dxfId="4" priority="5" operator="equal">
      <formula>0</formula>
    </cfRule>
  </conditionalFormatting>
  <conditionalFormatting sqref="I394:J394">
    <cfRule type="cellIs" dxfId="3" priority="4" operator="equal">
      <formula>6</formula>
    </cfRule>
  </conditionalFormatting>
  <conditionalFormatting sqref="I424:J424">
    <cfRule type="cellIs" dxfId="2" priority="3" operator="equal">
      <formula>0</formula>
    </cfRule>
  </conditionalFormatting>
  <conditionalFormatting sqref="I454:J454">
    <cfRule type="cellIs" dxfId="1" priority="2" operator="equal">
      <formula>6</formula>
    </cfRule>
  </conditionalFormatting>
  <dataValidations count="4">
    <dataValidation type="whole" allowBlank="1" showInputMessage="1" showErrorMessage="1" sqref="G468:G487">
      <formula1>200</formula1>
      <formula2>600</formula2>
    </dataValidation>
    <dataValidation type="whole" allowBlank="1" showInputMessage="1" showErrorMessage="1" sqref="H468:H487">
      <formula1>1</formula1>
      <formula2>10000</formula2>
    </dataValidation>
    <dataValidation type="whole" allowBlank="1" showInputMessage="1" showErrorMessage="1" sqref="F468:F487">
      <formula1>320</formula1>
      <formula2>2500</formula2>
    </dataValidation>
    <dataValidation type="whole" allowBlank="1" showInputMessage="1" showErrorMessage="1" sqref="O468:T487">
      <formula1>1</formula1>
      <formula2>3000</formula2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equal" id="{2B8A8BE7-D571-4911-A77F-AFD3C7DEDDAE}">
            <xm:f>'Бланк для заполнения'!$U$37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K244:K454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Лист1!$B$2:$B$5</xm:f>
          </x14:formula1>
          <xm:sqref>D468:D487</xm:sqref>
        </x14:dataValidation>
        <x14:dataValidation type="list" allowBlank="1" showInputMessage="1" showErrorMessage="1">
          <x14:formula1>
            <xm:f>Лист1!$D$2:$D$6</xm:f>
          </x14:formula1>
          <xm:sqref>E468:E487</xm:sqref>
        </x14:dataValidation>
        <x14:dataValidation type="list" allowBlank="1" showInputMessage="1" showErrorMessage="1">
          <x14:formula1>
            <xm:f>Лист1!$H$2:$H$3</xm:f>
          </x14:formula1>
          <xm:sqref>J468:J487</xm:sqref>
        </x14:dataValidation>
        <x14:dataValidation type="list" allowBlank="1" showInputMessage="1" showErrorMessage="1">
          <x14:formula1>
            <xm:f>Лист1!$G$2:$G$3</xm:f>
          </x14:formula1>
          <xm:sqref>N468:N487</xm:sqref>
        </x14:dataValidation>
        <x14:dataValidation type="list" allowBlank="1" showInputMessage="1" showErrorMessage="1">
          <x14:formula1>
            <xm:f>Лист1!$F$2:$F$5</xm:f>
          </x14:formula1>
          <xm:sqref>M468:M487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zoomScaleNormal="100" workbookViewId="0">
      <selection activeCell="V17" sqref="V17"/>
    </sheetView>
  </sheetViews>
  <sheetFormatPr defaultRowHeight="12.75" x14ac:dyDescent="0.2"/>
  <cols>
    <col min="1" max="1" width="15.5703125" style="37" customWidth="1"/>
    <col min="2" max="2" width="5.28515625" style="37" customWidth="1"/>
    <col min="3" max="5" width="5" style="37" customWidth="1"/>
    <col min="6" max="6" width="5.42578125" style="37" customWidth="1"/>
    <col min="7" max="7" width="4.85546875" style="37" customWidth="1"/>
    <col min="8" max="8" width="9.140625" style="37" customWidth="1"/>
    <col min="9" max="9" width="9.140625" style="37"/>
    <col min="10" max="10" width="4.85546875" style="37" customWidth="1"/>
    <col min="11" max="11" width="5" style="37" customWidth="1"/>
    <col min="12" max="12" width="4.85546875" style="37" customWidth="1"/>
    <col min="13" max="13" width="4.7109375" style="37" customWidth="1"/>
    <col min="14" max="14" width="5" style="37" customWidth="1"/>
    <col min="15" max="15" width="4.85546875" style="37" customWidth="1"/>
    <col min="16" max="16" width="30.85546875" style="37" customWidth="1"/>
    <col min="17" max="18" width="9.140625" style="37" customWidth="1"/>
    <col min="19" max="31" width="9.140625" style="166"/>
    <col min="32" max="16384" width="9.140625" style="37"/>
  </cols>
  <sheetData>
    <row r="1" spans="1:18" ht="13.5" thickBot="1" x14ac:dyDescent="0.25">
      <c r="A1" s="351" t="s">
        <v>244</v>
      </c>
      <c r="B1" s="352"/>
      <c r="C1" s="352"/>
      <c r="D1" s="352"/>
      <c r="E1" s="352"/>
      <c r="F1" s="352"/>
      <c r="G1" s="353"/>
      <c r="P1" s="281" t="s">
        <v>243</v>
      </c>
      <c r="Q1" s="355"/>
      <c r="R1" s="282"/>
    </row>
    <row r="2" spans="1:18" ht="16.5" thickBot="1" x14ac:dyDescent="0.3">
      <c r="A2" s="150" t="s">
        <v>231</v>
      </c>
      <c r="B2" s="151" t="s">
        <v>234</v>
      </c>
      <c r="C2" s="151" t="s">
        <v>235</v>
      </c>
      <c r="D2" s="151" t="s">
        <v>236</v>
      </c>
      <c r="E2" s="151" t="s">
        <v>237</v>
      </c>
      <c r="F2" s="151" t="s">
        <v>238</v>
      </c>
      <c r="G2" s="152" t="s">
        <v>239</v>
      </c>
      <c r="P2" s="153" t="s">
        <v>242</v>
      </c>
      <c r="Q2" s="164"/>
      <c r="R2" s="164"/>
    </row>
    <row r="3" spans="1:18" ht="13.5" customHeight="1" x14ac:dyDescent="0.2">
      <c r="A3" s="153" t="s">
        <v>232</v>
      </c>
      <c r="B3" s="153">
        <f>IF(F8&gt;0,F8,0)</f>
        <v>0</v>
      </c>
      <c r="C3" s="153">
        <f>IF(B15&gt;0,$A$14-B15,0)</f>
        <v>0</v>
      </c>
      <c r="D3" s="153">
        <f>IF(C16&gt;0,$A$14-C16,0)</f>
        <v>0</v>
      </c>
      <c r="E3" s="153">
        <f>IF(D17&gt;0,$A$14-D17,0)</f>
        <v>0</v>
      </c>
      <c r="F3" s="153">
        <f>IF(E18&gt;0,$A$14-E18,0)</f>
        <v>0</v>
      </c>
      <c r="G3" s="153">
        <f>IF(F19&gt;0,$A$14-F19,0)</f>
        <v>0</v>
      </c>
      <c r="P3" s="153" t="s">
        <v>215</v>
      </c>
      <c r="Q3" s="356"/>
      <c r="R3" s="356"/>
    </row>
    <row r="4" spans="1:18" ht="15" x14ac:dyDescent="0.25">
      <c r="A4" s="154" t="s">
        <v>233</v>
      </c>
      <c r="B4" s="154">
        <f>IF(K19&gt;0,K19,0)</f>
        <v>0</v>
      </c>
      <c r="C4" s="154">
        <f>IF(L18&gt;0,K19,0)</f>
        <v>0</v>
      </c>
      <c r="D4" s="154">
        <f>IF(M17&gt;0,M17,0)</f>
        <v>0</v>
      </c>
      <c r="E4" s="154">
        <f>IF(N16&gt;0,N16,0)</f>
        <v>0</v>
      </c>
      <c r="F4" s="154">
        <f>IF(O15&gt;0,O15,0)</f>
        <v>0</v>
      </c>
      <c r="G4" s="154">
        <f>IF(K8&gt;0,$A$14-K8,0)</f>
        <v>0</v>
      </c>
      <c r="P4" s="154" t="s">
        <v>240</v>
      </c>
      <c r="Q4" s="357">
        <f>IF(Q3&gt;0,1300-Q3,0)</f>
        <v>0</v>
      </c>
      <c r="R4" s="357"/>
    </row>
    <row r="5" spans="1:18" ht="17.25" customHeight="1" x14ac:dyDescent="0.25">
      <c r="P5" s="154" t="s">
        <v>241</v>
      </c>
      <c r="Q5" s="357">
        <f>IF((Q2+R2+Q3)&gt;0,1300-($Q$2-Q3-250),0)</f>
        <v>0</v>
      </c>
      <c r="R5" s="357"/>
    </row>
    <row r="6" spans="1:18" ht="15.75" x14ac:dyDescent="0.2">
      <c r="B6" s="126"/>
      <c r="C6" s="126"/>
      <c r="D6" s="126"/>
      <c r="E6" s="126"/>
      <c r="F6" s="148" t="s">
        <v>85</v>
      </c>
      <c r="G6" s="148"/>
      <c r="H6" s="148"/>
      <c r="I6" s="148"/>
      <c r="J6" s="148"/>
      <c r="K6" s="148"/>
    </row>
    <row r="7" spans="1:18" ht="13.5" thickBot="1" x14ac:dyDescent="0.25">
      <c r="B7" s="126"/>
      <c r="C7" s="126"/>
      <c r="D7" s="126"/>
      <c r="E7" s="126"/>
    </row>
    <row r="8" spans="1:18" x14ac:dyDescent="0.2">
      <c r="B8" s="142"/>
      <c r="C8" s="143"/>
      <c r="D8" s="143"/>
      <c r="E8" s="143"/>
      <c r="F8" s="163"/>
      <c r="G8" s="134"/>
      <c r="H8" s="122"/>
      <c r="I8" s="123"/>
      <c r="J8" s="165"/>
      <c r="K8" s="157"/>
    </row>
    <row r="9" spans="1:18" x14ac:dyDescent="0.2">
      <c r="B9" s="138"/>
      <c r="C9" s="126"/>
      <c r="D9" s="126"/>
      <c r="E9" s="126"/>
      <c r="F9" s="126"/>
      <c r="G9" s="126"/>
      <c r="H9" s="124"/>
      <c r="I9" s="125"/>
      <c r="J9" s="126"/>
    </row>
    <row r="10" spans="1:18" x14ac:dyDescent="0.2">
      <c r="B10" s="138"/>
      <c r="C10" s="126"/>
      <c r="D10" s="126"/>
      <c r="E10" s="126"/>
      <c r="F10" s="126"/>
      <c r="G10" s="126"/>
      <c r="H10" s="124"/>
      <c r="I10" s="125"/>
      <c r="J10" s="126"/>
    </row>
    <row r="11" spans="1:18" x14ac:dyDescent="0.2">
      <c r="B11" s="138"/>
      <c r="C11" s="130"/>
      <c r="D11" s="129"/>
      <c r="E11" s="129"/>
      <c r="F11" s="129"/>
      <c r="G11" s="129"/>
      <c r="H11" s="124"/>
      <c r="I11" s="125"/>
      <c r="J11" s="129"/>
      <c r="K11" s="129"/>
      <c r="L11" s="129"/>
      <c r="M11" s="129"/>
      <c r="N11" s="133"/>
    </row>
    <row r="12" spans="1:18" x14ac:dyDescent="0.2">
      <c r="B12" s="138"/>
      <c r="C12" s="131"/>
      <c r="D12" s="126"/>
      <c r="E12" s="126"/>
      <c r="F12" s="126"/>
      <c r="G12" s="126"/>
      <c r="H12" s="124"/>
      <c r="I12" s="125"/>
      <c r="J12" s="126"/>
      <c r="K12" s="126"/>
      <c r="L12" s="149"/>
      <c r="M12" s="126"/>
      <c r="N12" s="135"/>
    </row>
    <row r="13" spans="1:18" x14ac:dyDescent="0.2">
      <c r="B13" s="138"/>
      <c r="C13" s="131"/>
      <c r="D13" s="130"/>
      <c r="E13" s="129"/>
      <c r="F13" s="129"/>
      <c r="G13" s="129"/>
      <c r="H13" s="124"/>
      <c r="I13" s="125"/>
      <c r="J13" s="129"/>
      <c r="K13" s="129"/>
      <c r="L13" s="129"/>
      <c r="M13" s="133"/>
      <c r="N13" s="135"/>
    </row>
    <row r="14" spans="1:18" ht="15" x14ac:dyDescent="0.25">
      <c r="A14" s="162"/>
      <c r="B14" s="138"/>
      <c r="C14" s="131"/>
      <c r="D14" s="131"/>
      <c r="E14" s="126"/>
      <c r="F14" s="126"/>
      <c r="G14" s="126"/>
      <c r="H14" s="124"/>
      <c r="I14" s="125"/>
      <c r="J14" s="126"/>
      <c r="K14" s="126"/>
      <c r="L14" s="126"/>
      <c r="M14" s="135"/>
      <c r="N14" s="135"/>
    </row>
    <row r="15" spans="1:18" x14ac:dyDescent="0.2">
      <c r="B15" s="161"/>
      <c r="C15" s="131"/>
      <c r="D15" s="131"/>
      <c r="E15" s="130"/>
      <c r="F15" s="129"/>
      <c r="G15" s="129"/>
      <c r="H15" s="124"/>
      <c r="I15" s="125"/>
      <c r="J15" s="129"/>
      <c r="K15" s="129"/>
      <c r="L15" s="133"/>
      <c r="M15" s="135"/>
      <c r="N15" s="135"/>
      <c r="O15" s="157"/>
    </row>
    <row r="16" spans="1:18" x14ac:dyDescent="0.2">
      <c r="B16" s="138"/>
      <c r="C16" s="160"/>
      <c r="D16" s="131"/>
      <c r="E16" s="131"/>
      <c r="F16" s="126"/>
      <c r="G16" s="126"/>
      <c r="H16" s="124"/>
      <c r="I16" s="125"/>
      <c r="J16" s="126"/>
      <c r="K16" s="126"/>
      <c r="L16" s="135"/>
      <c r="M16" s="135"/>
      <c r="N16" s="156"/>
    </row>
    <row r="17" spans="2:14" x14ac:dyDescent="0.2">
      <c r="B17" s="138"/>
      <c r="C17" s="131"/>
      <c r="D17" s="160"/>
      <c r="E17" s="136"/>
      <c r="F17" s="129"/>
      <c r="G17" s="129"/>
      <c r="H17" s="124"/>
      <c r="I17" s="125"/>
      <c r="J17" s="129"/>
      <c r="K17" s="133"/>
      <c r="L17" s="135"/>
      <c r="M17" s="156"/>
      <c r="N17" s="135"/>
    </row>
    <row r="18" spans="2:14" x14ac:dyDescent="0.2">
      <c r="B18" s="138"/>
      <c r="C18" s="131"/>
      <c r="D18" s="131"/>
      <c r="E18" s="159"/>
      <c r="F18" s="126"/>
      <c r="G18" s="126"/>
      <c r="H18" s="124"/>
      <c r="I18" s="125"/>
      <c r="J18" s="126"/>
      <c r="K18" s="135"/>
      <c r="L18" s="156"/>
      <c r="M18" s="135"/>
      <c r="N18" s="135"/>
    </row>
    <row r="19" spans="2:14" ht="13.5" thickBot="1" x14ac:dyDescent="0.25">
      <c r="B19" s="139"/>
      <c r="C19" s="140"/>
      <c r="D19" s="140"/>
      <c r="E19" s="141"/>
      <c r="F19" s="158"/>
      <c r="G19" s="132"/>
      <c r="H19" s="127"/>
      <c r="I19" s="128"/>
      <c r="J19" s="61"/>
      <c r="K19" s="155"/>
      <c r="L19" s="62"/>
      <c r="M19" s="62"/>
      <c r="N19" s="62"/>
    </row>
    <row r="20" spans="2:14" x14ac:dyDescent="0.2">
      <c r="H20" s="146"/>
      <c r="I20" s="147"/>
    </row>
    <row r="21" spans="2:14" x14ac:dyDescent="0.2">
      <c r="H21" s="144"/>
      <c r="I21" s="145"/>
    </row>
    <row r="22" spans="2:14" ht="15" x14ac:dyDescent="0.25">
      <c r="H22" s="354"/>
      <c r="I22" s="354"/>
    </row>
    <row r="23" spans="2:14" x14ac:dyDescent="0.2">
      <c r="B23" s="137"/>
    </row>
    <row r="26" spans="2:14" x14ac:dyDescent="0.2">
      <c r="H26" s="126"/>
    </row>
    <row r="27" spans="2:14" x14ac:dyDescent="0.2">
      <c r="H27" s="126"/>
    </row>
    <row r="35" ht="16.5" customHeight="1" x14ac:dyDescent="0.2"/>
  </sheetData>
  <sheetProtection password="9B8A" sheet="1" objects="1" scenarios="1"/>
  <mergeCells count="6">
    <mergeCell ref="A1:G1"/>
    <mergeCell ref="H22:I22"/>
    <mergeCell ref="P1:R1"/>
    <mergeCell ref="Q3:R3"/>
    <mergeCell ref="Q4:R4"/>
    <mergeCell ref="Q5:R5"/>
  </mergeCells>
  <dataValidations disablePrompts="1" count="5">
    <dataValidation type="whole" allowBlank="1" showInputMessage="1" showErrorMessage="1" error="Ограничения размеров (У)_x000a_ min 75мм - max 1275мм" prompt="Ограничения размеров (У)_x000a_ min 75мм - max 1275мм" sqref="Q3:R3">
      <formula1>75</formula1>
      <formula2>1275</formula2>
    </dataValidation>
    <dataValidation type="whole" allowBlank="1" showInputMessage="1" showErrorMessage="1" error="Напиши цифру_x000a_Целое значение" prompt="Ограничения размеров от производителя (А)_x000a_Профиль           : min -  max _x000a_MF30/31             : 400 - 2500_x000a_MZ01/                 : 400 - 2400 _x000a_MZ13,MZ13-01  : 400 - 2500" sqref="Q2">
      <formula1>200</formula1>
      <formula2>6000</formula2>
    </dataValidation>
    <dataValidation type="whole" allowBlank="1" showInputMessage="1" showErrorMessage="1" error="Напиши цифру_x000a_Целое значение" prompt="Ограничения размеров от производителя (В)_x000a_Профиль          : min - max _x000a_MF30/31            : 200 - 500_x000a_MZ01/                : 200 - 400 _x000a_MZ13,MZ13-01 : 200 - 500" sqref="R2">
      <formula1>200</formula1>
      <formula2>6000</formula2>
    </dataValidation>
    <dataValidation type="whole" allowBlank="1" showInputMessage="1" showErrorMessage="1" error="Напиши цифру_x000a_Целое значение" prompt="Ограничения размеров от производителя (В)_x000a_Профиль          : min - max _x000a_MF30/31            : 200 - 500_x000a_MZ01/                : 200 - 400 _x000a_MZ13,MZ13-01 : 200 - 500" sqref="H22:I22">
      <formula1>200</formula1>
      <formula2>6000</formula2>
    </dataValidation>
    <dataValidation type="whole" allowBlank="1" showInputMessage="1" showErrorMessage="1" error="Напиши цифру_x000a_Целое значение" prompt="Ограничения размеров от производителя (А)_x000a_Профиль           : min -  max _x000a_MF30/31             : 400 - 2500_x000a_MZ01/                 : 400 - 2400 _x000a_MZ13,MZ13-01  : 400 - 2500" sqref="A14">
      <formula1>200</formula1>
      <formula2>6000</formula2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5"/>
  <sheetViews>
    <sheetView workbookViewId="0">
      <selection activeCell="Y18" sqref="Y18"/>
    </sheetView>
  </sheetViews>
  <sheetFormatPr defaultRowHeight="12.75" x14ac:dyDescent="0.2"/>
  <cols>
    <col min="1" max="1" width="5.28515625" customWidth="1"/>
    <col min="3" max="3" width="15" customWidth="1"/>
    <col min="4" max="4" width="13.85546875" customWidth="1"/>
    <col min="5" max="5" width="7" customWidth="1"/>
    <col min="8" max="8" width="12.140625" customWidth="1"/>
    <col min="9" max="10" width="10.140625" customWidth="1"/>
    <col min="12" max="13" width="5.28515625" customWidth="1"/>
    <col min="14" max="15" width="6" customWidth="1"/>
    <col min="16" max="16" width="6.140625" customWidth="1"/>
    <col min="17" max="17" width="5.5703125" customWidth="1"/>
    <col min="18" max="18" width="5.7109375" customWidth="1"/>
  </cols>
  <sheetData>
    <row r="2" spans="1:19" x14ac:dyDescent="0.2">
      <c r="D2" t="s">
        <v>183</v>
      </c>
      <c r="F2" t="s">
        <v>193</v>
      </c>
    </row>
    <row r="3" spans="1:19" x14ac:dyDescent="0.2">
      <c r="C3" s="362" t="s">
        <v>243</v>
      </c>
      <c r="D3" s="362"/>
      <c r="E3" s="362"/>
      <c r="F3" s="362"/>
      <c r="G3" s="362"/>
      <c r="H3" s="362"/>
      <c r="I3" s="362"/>
      <c r="J3" s="362"/>
    </row>
    <row r="4" spans="1:19" x14ac:dyDescent="0.2">
      <c r="C4" s="208"/>
      <c r="D4" s="208"/>
      <c r="E4" s="208"/>
      <c r="F4" s="208"/>
      <c r="G4" s="208"/>
      <c r="H4" s="208"/>
      <c r="I4" s="208"/>
      <c r="J4" s="208"/>
    </row>
    <row r="5" spans="1:19" ht="36.75" customHeight="1" x14ac:dyDescent="0.2">
      <c r="A5" s="209" t="s">
        <v>49</v>
      </c>
      <c r="C5" s="231" t="s">
        <v>3</v>
      </c>
      <c r="D5" s="232" t="s">
        <v>45</v>
      </c>
      <c r="E5" s="232" t="s">
        <v>108</v>
      </c>
      <c r="F5" s="361" t="s">
        <v>242</v>
      </c>
      <c r="G5" s="361"/>
      <c r="H5" s="232" t="s">
        <v>215</v>
      </c>
      <c r="I5" s="231" t="s">
        <v>240</v>
      </c>
      <c r="J5" s="231" t="s">
        <v>241</v>
      </c>
      <c r="K5" s="363" t="s">
        <v>264</v>
      </c>
      <c r="L5" s="364"/>
      <c r="M5" s="364"/>
      <c r="N5" s="364"/>
      <c r="O5" s="364"/>
      <c r="P5" s="364"/>
      <c r="Q5" s="364"/>
      <c r="R5" s="364"/>
      <c r="S5" s="365"/>
    </row>
    <row r="6" spans="1:19" ht="16.5" customHeight="1" thickBot="1" x14ac:dyDescent="0.25">
      <c r="A6" s="230"/>
      <c r="B6" s="228"/>
      <c r="C6" s="248">
        <f>IF(B7=TRUE,'Бланк для заполнения'!C7,0)</f>
        <v>0</v>
      </c>
      <c r="D6" s="248">
        <f>IF(B7=TRUE,'Бланк для заполнения'!D7,0)</f>
        <v>0</v>
      </c>
      <c r="E6" s="230"/>
      <c r="F6" s="228"/>
      <c r="G6" s="230"/>
      <c r="H6" s="228"/>
      <c r="I6" s="230"/>
      <c r="J6" s="237"/>
      <c r="K6" s="212"/>
      <c r="L6" s="212"/>
      <c r="M6" s="212"/>
      <c r="N6" s="212"/>
      <c r="O6" s="212"/>
      <c r="P6" s="212"/>
      <c r="Q6" s="212"/>
      <c r="R6" s="212"/>
      <c r="S6" s="213"/>
    </row>
    <row r="7" spans="1:19" ht="16.5" customHeight="1" thickBot="1" x14ac:dyDescent="0.25">
      <c r="A7" s="220">
        <v>1</v>
      </c>
      <c r="B7" s="229" t="b">
        <f>OR($D$2='Бланк для заполнения'!C7,'Расчет ручки'!$F$2='Бланк для заполнения'!C7)</f>
        <v>0</v>
      </c>
      <c r="C7" s="220">
        <f>IF(B7=TRUE,'Бланк для заполнения'!C7,0)</f>
        <v>0</v>
      </c>
      <c r="D7" s="220">
        <f>IF(B7=TRUE,'Бланк для заполнения'!D7,0)</f>
        <v>0</v>
      </c>
      <c r="E7" s="220">
        <f>IF(B7=TRUE,'Бланк для заполнения'!G7,0)</f>
        <v>0</v>
      </c>
      <c r="F7" s="238">
        <f>IF(B7=TRUE,'Бланк для заполнения'!E7,0)</f>
        <v>0</v>
      </c>
      <c r="G7" s="223">
        <f>IF(B7=TRUE,'Бланк для заполнения'!F7,0)</f>
        <v>0</v>
      </c>
      <c r="H7" s="238">
        <f>IF(B7=TRUE,'Бланк для заполнения'!H7,0)</f>
        <v>0</v>
      </c>
      <c r="I7" s="217">
        <f>IF(H7&gt;0,1300-H7,0)</f>
        <v>0</v>
      </c>
      <c r="J7" s="239">
        <f>IF((F7+G7+H7)&gt;0,1300-(F7-H7-250),0)</f>
        <v>0</v>
      </c>
      <c r="K7" s="207"/>
      <c r="L7" s="225"/>
      <c r="M7" s="225"/>
      <c r="N7" s="225">
        <f>H7</f>
        <v>0</v>
      </c>
      <c r="O7" s="210">
        <v>250</v>
      </c>
      <c r="P7" s="225"/>
      <c r="Q7" s="225"/>
      <c r="R7" s="225"/>
      <c r="S7" s="214"/>
    </row>
    <row r="8" spans="1:19" ht="15.75" thickBot="1" x14ac:dyDescent="0.3">
      <c r="A8" s="221"/>
      <c r="B8" s="240"/>
      <c r="C8" s="247">
        <f>IF(B7=TRUE,'Бланк для заполнения'!C7,0)</f>
        <v>0</v>
      </c>
      <c r="D8" s="247">
        <f>IF(B7=TRUE,'Бланк для заполнения'!D7,0)</f>
        <v>0</v>
      </c>
      <c r="E8" s="221"/>
      <c r="F8" s="241"/>
      <c r="G8" s="224"/>
      <c r="H8" s="241"/>
      <c r="I8" s="218"/>
      <c r="J8" s="242"/>
      <c r="K8" s="233"/>
      <c r="L8" s="226">
        <f>I7-M8</f>
        <v>0</v>
      </c>
      <c r="M8" s="226">
        <f>IF(I7&gt;G7,G7,0)</f>
        <v>0</v>
      </c>
      <c r="N8" s="358">
        <f>F7</f>
        <v>0</v>
      </c>
      <c r="O8" s="359"/>
      <c r="P8" s="360"/>
      <c r="Q8" s="211">
        <f>IF(J7&gt;G7,G7,0)</f>
        <v>0</v>
      </c>
      <c r="R8" s="227">
        <f>J7-Q8</f>
        <v>0</v>
      </c>
      <c r="S8" s="215"/>
    </row>
    <row r="9" spans="1:19" ht="15.75" thickBot="1" x14ac:dyDescent="0.3">
      <c r="A9" s="230"/>
      <c r="B9" s="228"/>
      <c r="C9" s="248">
        <f>IF(B10=TRUE,'Бланк для заполнения'!C8,0)</f>
        <v>0</v>
      </c>
      <c r="D9" s="248">
        <f>IF(B10=TRUE,'Бланк для заполнения'!D8,0)</f>
        <v>0</v>
      </c>
      <c r="E9" s="230"/>
      <c r="F9" s="228"/>
      <c r="G9" s="230"/>
      <c r="H9" s="228"/>
      <c r="I9" s="230"/>
      <c r="J9" s="237"/>
      <c r="K9" s="234"/>
      <c r="L9" s="228"/>
      <c r="M9" s="228"/>
      <c r="N9" s="228"/>
      <c r="O9" s="228"/>
      <c r="P9" s="228"/>
      <c r="Q9" s="228"/>
      <c r="R9" s="228"/>
      <c r="S9" s="213"/>
    </row>
    <row r="10" spans="1:19" ht="15.75" thickBot="1" x14ac:dyDescent="0.3">
      <c r="A10" s="220">
        <v>2</v>
      </c>
      <c r="B10" s="229" t="b">
        <f>OR($D$2='Бланк для заполнения'!C8,'Расчет ручки'!$F$2='Бланк для заполнения'!C8)</f>
        <v>0</v>
      </c>
      <c r="C10" s="220">
        <f>IF(B10=TRUE,'Бланк для заполнения'!C8,0)</f>
        <v>0</v>
      </c>
      <c r="D10" s="220">
        <f>IF(B10=TRUE,'Бланк для заполнения'!D8,0)</f>
        <v>0</v>
      </c>
      <c r="E10" s="220">
        <f>IF(B10=TRUE,'Бланк для заполнения'!G8,0)</f>
        <v>0</v>
      </c>
      <c r="F10" s="238">
        <f>IF(B10=TRUE,'Бланк для заполнения'!E8,0)</f>
        <v>0</v>
      </c>
      <c r="G10" s="223">
        <f>IF(B10=TRUE,'Бланк для заполнения'!F8,0)</f>
        <v>0</v>
      </c>
      <c r="H10" s="238">
        <f>IF(B10=TRUE,'Бланк для заполнения'!H8,0)</f>
        <v>0</v>
      </c>
      <c r="I10" s="217">
        <f>IF(H10&gt;0,1300-H10,0)</f>
        <v>0</v>
      </c>
      <c r="J10" s="239">
        <f>IF((F10+G10+H10)&gt;0,1300-(F10-H10-250),0)</f>
        <v>0</v>
      </c>
      <c r="K10" s="235"/>
      <c r="L10" s="225"/>
      <c r="M10" s="225"/>
      <c r="N10" s="225">
        <f>H10</f>
        <v>0</v>
      </c>
      <c r="O10" s="210">
        <v>250</v>
      </c>
      <c r="P10" s="225"/>
      <c r="Q10" s="225"/>
      <c r="R10" s="225"/>
      <c r="S10" s="214"/>
    </row>
    <row r="11" spans="1:19" ht="13.5" customHeight="1" thickBot="1" x14ac:dyDescent="0.25">
      <c r="A11" s="221"/>
      <c r="B11" s="240"/>
      <c r="C11" s="247">
        <f>IF(B10=TRUE,'Бланк для заполнения'!C8,0)</f>
        <v>0</v>
      </c>
      <c r="D11" s="247">
        <f>IF(B10=TRUE,'Бланк для заполнения'!D8,0)</f>
        <v>0</v>
      </c>
      <c r="E11" s="221"/>
      <c r="F11" s="241"/>
      <c r="G11" s="224"/>
      <c r="H11" s="241"/>
      <c r="I11" s="218"/>
      <c r="J11" s="242"/>
      <c r="K11" s="236"/>
      <c r="L11" s="226">
        <f>I10-M11</f>
        <v>0</v>
      </c>
      <c r="M11" s="226">
        <f>IF(I10&gt;G10,G10,0)</f>
        <v>0</v>
      </c>
      <c r="N11" s="358">
        <f>F10</f>
        <v>0</v>
      </c>
      <c r="O11" s="359"/>
      <c r="P11" s="360"/>
      <c r="Q11" s="211">
        <f>IF(J10&gt;G10,G10,0)</f>
        <v>0</v>
      </c>
      <c r="R11" s="227">
        <f>J10-Q11</f>
        <v>0</v>
      </c>
      <c r="S11" s="215"/>
    </row>
    <row r="12" spans="1:19" ht="13.5" customHeight="1" thickBot="1" x14ac:dyDescent="0.3">
      <c r="A12" s="219"/>
      <c r="B12" s="243"/>
      <c r="C12" s="246">
        <f>IF(B13=TRUE,'Бланк для заполнения'!C9,0)</f>
        <v>0</v>
      </c>
      <c r="D12" s="246">
        <f>IF(B13=TRUE,'Бланк для заполнения'!D9,0)</f>
        <v>0</v>
      </c>
      <c r="E12" s="219"/>
      <c r="F12" s="244"/>
      <c r="G12" s="222"/>
      <c r="H12" s="244"/>
      <c r="I12" s="216"/>
      <c r="J12" s="245"/>
      <c r="K12" s="234"/>
      <c r="L12" s="228"/>
      <c r="M12" s="228"/>
      <c r="N12" s="228"/>
      <c r="O12" s="228"/>
      <c r="P12" s="228"/>
      <c r="Q12" s="228"/>
      <c r="R12" s="228"/>
      <c r="S12" s="213"/>
    </row>
    <row r="13" spans="1:19" ht="13.5" customHeight="1" thickBot="1" x14ac:dyDescent="0.3">
      <c r="A13" s="220">
        <v>3</v>
      </c>
      <c r="B13" s="229" t="b">
        <f>OR($D$2='Бланк для заполнения'!C9,'Расчет ручки'!$F$2='Бланк для заполнения'!C9)</f>
        <v>0</v>
      </c>
      <c r="C13" s="220">
        <f>IF(B13=TRUE,'Бланк для заполнения'!C9,0)</f>
        <v>0</v>
      </c>
      <c r="D13" s="220">
        <f>IF(B13=TRUE,'Бланк для заполнения'!D9,0)</f>
        <v>0</v>
      </c>
      <c r="E13" s="220">
        <f>IF(B13=TRUE,'Бланк для заполнения'!G9,0)</f>
        <v>0</v>
      </c>
      <c r="F13" s="238">
        <f>IF(B13=TRUE,'Бланк для заполнения'!E9,0)</f>
        <v>0</v>
      </c>
      <c r="G13" s="223">
        <f>IF(B13=TRUE,'Бланк для заполнения'!F9,0)</f>
        <v>0</v>
      </c>
      <c r="H13" s="238">
        <f>IF(B13=TRUE,'Бланк для заполнения'!H9,0)</f>
        <v>0</v>
      </c>
      <c r="I13" s="217">
        <f>IF(H13&gt;0,1300-H13,0)</f>
        <v>0</v>
      </c>
      <c r="J13" s="239">
        <f>IF((F13+G13+H13)&gt;0,1300-(F13-H13-250),0)</f>
        <v>0</v>
      </c>
      <c r="K13" s="235"/>
      <c r="L13" s="225"/>
      <c r="M13" s="225"/>
      <c r="N13" s="225">
        <f>H13</f>
        <v>0</v>
      </c>
      <c r="O13" s="210">
        <v>250</v>
      </c>
      <c r="P13" s="225"/>
      <c r="Q13" s="225"/>
      <c r="R13" s="225"/>
      <c r="S13" s="214"/>
    </row>
    <row r="14" spans="1:19" ht="13.5" customHeight="1" thickBot="1" x14ac:dyDescent="0.25">
      <c r="A14" s="221"/>
      <c r="B14" s="240"/>
      <c r="C14" s="247">
        <f>IF(B13=TRUE,'Бланк для заполнения'!C9,0)</f>
        <v>0</v>
      </c>
      <c r="D14" s="247">
        <f>IF(B13=TRUE,'Бланк для заполнения'!D9,0)</f>
        <v>0</v>
      </c>
      <c r="E14" s="221"/>
      <c r="F14" s="241"/>
      <c r="G14" s="224"/>
      <c r="H14" s="241"/>
      <c r="I14" s="218"/>
      <c r="J14" s="242"/>
      <c r="K14" s="236"/>
      <c r="L14" s="226">
        <f>I13-M14</f>
        <v>0</v>
      </c>
      <c r="M14" s="226">
        <f>IF(I13&gt;G13,G13,0)</f>
        <v>0</v>
      </c>
      <c r="N14" s="358">
        <f>F13</f>
        <v>0</v>
      </c>
      <c r="O14" s="359"/>
      <c r="P14" s="360"/>
      <c r="Q14" s="211">
        <f>IF(J13&gt;G13,G13,0)</f>
        <v>0</v>
      </c>
      <c r="R14" s="227">
        <f>J13-Q14</f>
        <v>0</v>
      </c>
      <c r="S14" s="215"/>
    </row>
    <row r="15" spans="1:19" ht="15" x14ac:dyDescent="0.25">
      <c r="A15" s="219"/>
      <c r="B15" s="243"/>
      <c r="C15" s="246">
        <f>IF(B16=TRUE,'Бланк для заполнения'!C10,0)</f>
        <v>0</v>
      </c>
      <c r="D15" s="246">
        <f>IF(B16=TRUE,'Бланк для заполнения'!D10,0)</f>
        <v>0</v>
      </c>
      <c r="E15" s="219"/>
      <c r="F15" s="244"/>
      <c r="G15" s="222"/>
      <c r="H15" s="244"/>
      <c r="I15" s="216"/>
      <c r="J15" s="245"/>
      <c r="K15" s="234"/>
      <c r="L15" s="228"/>
      <c r="M15" s="228"/>
      <c r="N15" s="228"/>
      <c r="O15" s="228"/>
      <c r="P15" s="228"/>
      <c r="Q15" s="228"/>
      <c r="R15" s="228"/>
      <c r="S15" s="213"/>
    </row>
    <row r="16" spans="1:19" ht="15" customHeight="1" thickBot="1" x14ac:dyDescent="0.3">
      <c r="A16" s="220">
        <v>4</v>
      </c>
      <c r="B16" s="229" t="b">
        <f>OR($D$2='Бланк для заполнения'!C10,'Расчет ручки'!$F$2='Бланк для заполнения'!C10)</f>
        <v>0</v>
      </c>
      <c r="C16" s="220">
        <f>IF(B16=TRUE,'Бланк для заполнения'!C10,0)</f>
        <v>0</v>
      </c>
      <c r="D16" s="220">
        <f>IF(B16=TRUE,'Бланк для заполнения'!D10,0)</f>
        <v>0</v>
      </c>
      <c r="E16" s="220">
        <f>IF(B16=TRUE,'Бланк для заполнения'!G10,0)</f>
        <v>0</v>
      </c>
      <c r="F16" s="238">
        <f>IF(B16=TRUE,'Бланк для заполнения'!E10,0)</f>
        <v>0</v>
      </c>
      <c r="G16" s="223">
        <f>IF(B16=TRUE,'Бланк для заполнения'!F10,0)</f>
        <v>0</v>
      </c>
      <c r="H16" s="238">
        <f>IF(B16=TRUE,'Бланк для заполнения'!H10,0)</f>
        <v>0</v>
      </c>
      <c r="I16" s="217">
        <f>IF(H16&gt;0,1300-H16,0)</f>
        <v>0</v>
      </c>
      <c r="J16" s="239">
        <f>IF((F16+G16+H16)&gt;0,1300-(F16-H16-250),0)</f>
        <v>0</v>
      </c>
      <c r="K16" s="235"/>
      <c r="L16" s="225"/>
      <c r="M16" s="225"/>
      <c r="N16" s="225">
        <f>H16</f>
        <v>0</v>
      </c>
      <c r="O16" s="210">
        <v>250</v>
      </c>
      <c r="P16" s="225"/>
      <c r="Q16" s="225"/>
      <c r="R16" s="225"/>
      <c r="S16" s="214"/>
    </row>
    <row r="17" spans="1:19" ht="13.5" customHeight="1" thickBot="1" x14ac:dyDescent="0.25">
      <c r="A17" s="221"/>
      <c r="B17" s="240"/>
      <c r="C17" s="247">
        <f>IF(B16=TRUE,'Бланк для заполнения'!C10,0)</f>
        <v>0</v>
      </c>
      <c r="D17" s="247">
        <f>IF(B16=TRUE,'Бланк для заполнения'!D10,0)</f>
        <v>0</v>
      </c>
      <c r="E17" s="221"/>
      <c r="F17" s="241"/>
      <c r="G17" s="224"/>
      <c r="H17" s="241"/>
      <c r="I17" s="218"/>
      <c r="J17" s="242"/>
      <c r="K17" s="236"/>
      <c r="L17" s="226">
        <f>I16-M17</f>
        <v>0</v>
      </c>
      <c r="M17" s="226">
        <f>IF(I16&gt;G16,G16,0)</f>
        <v>0</v>
      </c>
      <c r="N17" s="358">
        <f>F16</f>
        <v>0</v>
      </c>
      <c r="O17" s="359"/>
      <c r="P17" s="360"/>
      <c r="Q17" s="211">
        <f>IF(J16&gt;G16,G16,0)</f>
        <v>0</v>
      </c>
      <c r="R17" s="227">
        <f>J16-Q17</f>
        <v>0</v>
      </c>
      <c r="S17" s="215"/>
    </row>
    <row r="18" spans="1:19" ht="15" x14ac:dyDescent="0.25">
      <c r="A18" s="219"/>
      <c r="B18" s="243"/>
      <c r="C18" s="246">
        <f>IF(B19=TRUE,'Бланк для заполнения'!C11,0)</f>
        <v>0</v>
      </c>
      <c r="D18" s="246">
        <f>IF(B19=TRUE,'Бланк для заполнения'!D11,0)</f>
        <v>0</v>
      </c>
      <c r="E18" s="219"/>
      <c r="F18" s="244"/>
      <c r="G18" s="222"/>
      <c r="H18" s="244"/>
      <c r="I18" s="216"/>
      <c r="J18" s="245"/>
      <c r="K18" s="234"/>
      <c r="L18" s="228"/>
      <c r="M18" s="228"/>
      <c r="N18" s="228"/>
      <c r="O18" s="228"/>
      <c r="P18" s="228"/>
      <c r="Q18" s="228"/>
      <c r="R18" s="228"/>
      <c r="S18" s="213"/>
    </row>
    <row r="19" spans="1:19" ht="15" customHeight="1" thickBot="1" x14ac:dyDescent="0.3">
      <c r="A19" s="220">
        <v>5</v>
      </c>
      <c r="B19" s="229" t="b">
        <f>OR($D$2='Бланк для заполнения'!C11,'Расчет ручки'!$F$2='Бланк для заполнения'!C11)</f>
        <v>0</v>
      </c>
      <c r="C19" s="220">
        <f>IF(B19=TRUE,'Бланк для заполнения'!C11,0)</f>
        <v>0</v>
      </c>
      <c r="D19" s="220">
        <f>IF(B19=TRUE,'Бланк для заполнения'!D11,0)</f>
        <v>0</v>
      </c>
      <c r="E19" s="220">
        <f>IF(B19=TRUE,'Бланк для заполнения'!G11,0)</f>
        <v>0</v>
      </c>
      <c r="F19" s="238">
        <f>IF(B19=TRUE,'Бланк для заполнения'!E11,0)</f>
        <v>0</v>
      </c>
      <c r="G19" s="223">
        <f>IF(B19=TRUE,'Бланк для заполнения'!F11,0)</f>
        <v>0</v>
      </c>
      <c r="H19" s="238">
        <f>IF(B19=TRUE,'Бланк для заполнения'!H11,0)</f>
        <v>0</v>
      </c>
      <c r="I19" s="217">
        <f>IF(H19&gt;0,1300-H19,0)</f>
        <v>0</v>
      </c>
      <c r="J19" s="239">
        <f>IF((F19+G19+H19)&gt;0,1300-(F19-H19-250),0)</f>
        <v>0</v>
      </c>
      <c r="K19" s="235"/>
      <c r="L19" s="225"/>
      <c r="M19" s="225"/>
      <c r="N19" s="225">
        <f>H19</f>
        <v>0</v>
      </c>
      <c r="O19" s="210">
        <v>250</v>
      </c>
      <c r="P19" s="225"/>
      <c r="Q19" s="225"/>
      <c r="R19" s="225"/>
      <c r="S19" s="214"/>
    </row>
    <row r="20" spans="1:19" ht="13.5" customHeight="1" thickBot="1" x14ac:dyDescent="0.25">
      <c r="A20" s="221"/>
      <c r="B20" s="240"/>
      <c r="C20" s="247">
        <f>IF(B19=TRUE,'Бланк для заполнения'!C11,0)</f>
        <v>0</v>
      </c>
      <c r="D20" s="247">
        <f>IF(B19=TRUE,'Бланк для заполнения'!D11,0)</f>
        <v>0</v>
      </c>
      <c r="E20" s="221"/>
      <c r="F20" s="241"/>
      <c r="G20" s="224"/>
      <c r="H20" s="241"/>
      <c r="I20" s="218"/>
      <c r="J20" s="242"/>
      <c r="K20" s="236"/>
      <c r="L20" s="226">
        <f>I19-M20</f>
        <v>0</v>
      </c>
      <c r="M20" s="226">
        <f>IF(I19&gt;G19,G19,0)</f>
        <v>0</v>
      </c>
      <c r="N20" s="358">
        <f>F19</f>
        <v>0</v>
      </c>
      <c r="O20" s="359"/>
      <c r="P20" s="360"/>
      <c r="Q20" s="211">
        <f>IF(J19&gt;G19,G19,0)</f>
        <v>0</v>
      </c>
      <c r="R20" s="227">
        <f>J19-Q20</f>
        <v>0</v>
      </c>
      <c r="S20" s="215"/>
    </row>
    <row r="21" spans="1:19" ht="15" x14ac:dyDescent="0.25">
      <c r="A21" s="219"/>
      <c r="B21" s="243"/>
      <c r="C21" s="246">
        <f>IF(B22=TRUE,'Бланк для заполнения'!C12,0)</f>
        <v>0</v>
      </c>
      <c r="D21" s="246">
        <f>IF(B22=TRUE,'Бланк для заполнения'!D12,0)</f>
        <v>0</v>
      </c>
      <c r="E21" s="219"/>
      <c r="F21" s="244"/>
      <c r="G21" s="222"/>
      <c r="H21" s="244"/>
      <c r="I21" s="216"/>
      <c r="J21" s="245"/>
      <c r="K21" s="234"/>
      <c r="L21" s="228"/>
      <c r="M21" s="228"/>
      <c r="N21" s="228"/>
      <c r="O21" s="228"/>
      <c r="P21" s="228"/>
      <c r="Q21" s="228"/>
      <c r="R21" s="228"/>
      <c r="S21" s="213"/>
    </row>
    <row r="22" spans="1:19" ht="15" customHeight="1" thickBot="1" x14ac:dyDescent="0.3">
      <c r="A22" s="220">
        <v>6</v>
      </c>
      <c r="B22" s="229" t="b">
        <f>OR($D$2='Бланк для заполнения'!C12,'Расчет ручки'!$F$2='Бланк для заполнения'!C12)</f>
        <v>0</v>
      </c>
      <c r="C22" s="220">
        <f>IF(B22=TRUE,'Бланк для заполнения'!C12,0)</f>
        <v>0</v>
      </c>
      <c r="D22" s="220">
        <f>IF(B22=TRUE,'Бланк для заполнения'!D12,0)</f>
        <v>0</v>
      </c>
      <c r="E22" s="220">
        <f>IF(B22=TRUE,'Бланк для заполнения'!G12,0)</f>
        <v>0</v>
      </c>
      <c r="F22" s="238">
        <f>IF(B22=TRUE,'Бланк для заполнения'!E12,0)</f>
        <v>0</v>
      </c>
      <c r="G22" s="223">
        <f>IF(B22=TRUE,'Бланк для заполнения'!F12,0)</f>
        <v>0</v>
      </c>
      <c r="H22" s="238">
        <f>IF(B22=TRUE,'Бланк для заполнения'!H12,0)</f>
        <v>0</v>
      </c>
      <c r="I22" s="217">
        <f>IF(H22&gt;0,1300-H22,0)</f>
        <v>0</v>
      </c>
      <c r="J22" s="239">
        <f>IF((F22+G22+H22)&gt;0,1300-(F22-H22-250),0)</f>
        <v>0</v>
      </c>
      <c r="K22" s="235"/>
      <c r="L22" s="225"/>
      <c r="M22" s="225"/>
      <c r="N22" s="225">
        <f>H22</f>
        <v>0</v>
      </c>
      <c r="O22" s="210">
        <v>250</v>
      </c>
      <c r="P22" s="225"/>
      <c r="Q22" s="225"/>
      <c r="R22" s="225"/>
      <c r="S22" s="214"/>
    </row>
    <row r="23" spans="1:19" ht="13.5" customHeight="1" thickBot="1" x14ac:dyDescent="0.25">
      <c r="A23" s="221"/>
      <c r="B23" s="240"/>
      <c r="C23" s="247">
        <f>IF(B22=TRUE,'Бланк для заполнения'!C12,0)</f>
        <v>0</v>
      </c>
      <c r="D23" s="247">
        <f>IF(B22=TRUE,'Бланк для заполнения'!D12,0)</f>
        <v>0</v>
      </c>
      <c r="E23" s="221"/>
      <c r="F23" s="241"/>
      <c r="G23" s="224"/>
      <c r="H23" s="241"/>
      <c r="I23" s="218"/>
      <c r="J23" s="242"/>
      <c r="K23" s="236"/>
      <c r="L23" s="226">
        <f>I22-M23</f>
        <v>0</v>
      </c>
      <c r="M23" s="226">
        <f>IF(I22&gt;G22,G22,0)</f>
        <v>0</v>
      </c>
      <c r="N23" s="358">
        <f>F22</f>
        <v>0</v>
      </c>
      <c r="O23" s="359"/>
      <c r="P23" s="360"/>
      <c r="Q23" s="211">
        <f>IF(J22&gt;G22,G22,0)</f>
        <v>0</v>
      </c>
      <c r="R23" s="227">
        <f>J22-Q23</f>
        <v>0</v>
      </c>
      <c r="S23" s="215"/>
    </row>
    <row r="24" spans="1:19" ht="12.75" customHeight="1" thickBot="1" x14ac:dyDescent="0.3">
      <c r="A24" s="219"/>
      <c r="B24" s="243"/>
      <c r="C24" s="246">
        <f>IF(B25=TRUE,'Бланк для заполнения'!C13,0)</f>
        <v>0</v>
      </c>
      <c r="D24" s="246">
        <f>IF(B25=TRUE,'Бланк для заполнения'!D13,0)</f>
        <v>0</v>
      </c>
      <c r="E24" s="219"/>
      <c r="F24" s="244"/>
      <c r="G24" s="222"/>
      <c r="H24" s="244"/>
      <c r="I24" s="216"/>
      <c r="J24" s="245"/>
      <c r="K24" s="234"/>
      <c r="L24" s="228"/>
      <c r="M24" s="228"/>
      <c r="N24" s="228"/>
      <c r="O24" s="228"/>
      <c r="P24" s="228"/>
      <c r="Q24" s="228"/>
      <c r="R24" s="228"/>
      <c r="S24" s="213"/>
    </row>
    <row r="25" spans="1:19" ht="12.75" customHeight="1" thickBot="1" x14ac:dyDescent="0.3">
      <c r="A25" s="220">
        <v>7</v>
      </c>
      <c r="B25" s="229" t="b">
        <f>OR($D$2='Бланк для заполнения'!C13,'Расчет ручки'!$F$2='Бланк для заполнения'!C13)</f>
        <v>0</v>
      </c>
      <c r="C25" s="220">
        <f>IF(B25=TRUE,'Бланк для заполнения'!C13,0)</f>
        <v>0</v>
      </c>
      <c r="D25" s="220">
        <f>IF(B25=TRUE,'Бланк для заполнения'!D13,0)</f>
        <v>0</v>
      </c>
      <c r="E25" s="220">
        <f>IF(B25=TRUE,'Бланк для заполнения'!G13,0)</f>
        <v>0</v>
      </c>
      <c r="F25" s="238">
        <f>IF(B25=TRUE,'Бланк для заполнения'!E13,0)</f>
        <v>0</v>
      </c>
      <c r="G25" s="223">
        <f>IF(B25=TRUE,'Бланк для заполнения'!F13,0)</f>
        <v>0</v>
      </c>
      <c r="H25" s="238">
        <f>IF(B25=TRUE,'Бланк для заполнения'!H13,0)</f>
        <v>0</v>
      </c>
      <c r="I25" s="217">
        <f>IF(H25&gt;0,1300-H25,0)</f>
        <v>0</v>
      </c>
      <c r="J25" s="239">
        <f>IF((F25+G25+H25)&gt;0,1300-(F25-H25-250),0)</f>
        <v>0</v>
      </c>
      <c r="K25" s="235"/>
      <c r="L25" s="225"/>
      <c r="M25" s="225"/>
      <c r="N25" s="225">
        <f>H25</f>
        <v>0</v>
      </c>
      <c r="O25" s="210">
        <v>250</v>
      </c>
      <c r="P25" s="225"/>
      <c r="Q25" s="225"/>
      <c r="R25" s="225"/>
      <c r="S25" s="214"/>
    </row>
    <row r="26" spans="1:19" ht="12.75" customHeight="1" thickBot="1" x14ac:dyDescent="0.25">
      <c r="A26" s="221"/>
      <c r="B26" s="240"/>
      <c r="C26" s="247">
        <f>IF(B25=TRUE,'Бланк для заполнения'!C13,0)</f>
        <v>0</v>
      </c>
      <c r="D26" s="247">
        <f>IF(B25=TRUE,'Бланк для заполнения'!D13,0)</f>
        <v>0</v>
      </c>
      <c r="E26" s="221"/>
      <c r="F26" s="241"/>
      <c r="G26" s="224"/>
      <c r="H26" s="241"/>
      <c r="I26" s="218"/>
      <c r="J26" s="242"/>
      <c r="K26" s="236"/>
      <c r="L26" s="226">
        <f>I25-M26</f>
        <v>0</v>
      </c>
      <c r="M26" s="226">
        <f>IF(I25&gt;G25,G25,0)</f>
        <v>0</v>
      </c>
      <c r="N26" s="358">
        <f>F25</f>
        <v>0</v>
      </c>
      <c r="O26" s="359"/>
      <c r="P26" s="360"/>
      <c r="Q26" s="211">
        <f>IF(J25&gt;G25,G25,0)</f>
        <v>0</v>
      </c>
      <c r="R26" s="227">
        <f>J25-Q26</f>
        <v>0</v>
      </c>
      <c r="S26" s="215"/>
    </row>
    <row r="27" spans="1:19" ht="12.75" customHeight="1" thickBot="1" x14ac:dyDescent="0.3">
      <c r="A27" s="219"/>
      <c r="B27" s="243"/>
      <c r="C27" s="246">
        <f>IF(B28=TRUE,'Бланк для заполнения'!C14,0)</f>
        <v>0</v>
      </c>
      <c r="D27" s="246">
        <f>IF(B28=TRUE,'Бланк для заполнения'!D14,0)</f>
        <v>0</v>
      </c>
      <c r="E27" s="219"/>
      <c r="F27" s="244"/>
      <c r="G27" s="222"/>
      <c r="H27" s="244"/>
      <c r="I27" s="216"/>
      <c r="J27" s="245"/>
      <c r="K27" s="234"/>
      <c r="L27" s="228"/>
      <c r="M27" s="228"/>
      <c r="N27" s="228"/>
      <c r="O27" s="228"/>
      <c r="P27" s="228"/>
      <c r="Q27" s="228"/>
      <c r="R27" s="228"/>
      <c r="S27" s="213"/>
    </row>
    <row r="28" spans="1:19" ht="12.75" customHeight="1" thickBot="1" x14ac:dyDescent="0.3">
      <c r="A28" s="220">
        <v>8</v>
      </c>
      <c r="B28" s="229" t="b">
        <f>OR($D$2='Бланк для заполнения'!C14,'Расчет ручки'!$F$2='Бланк для заполнения'!C14)</f>
        <v>0</v>
      </c>
      <c r="C28" s="220">
        <f>IF(B28=TRUE,'Бланк для заполнения'!C14,0)</f>
        <v>0</v>
      </c>
      <c r="D28" s="220">
        <f>IF(B28=TRUE,'Бланк для заполнения'!D14,0)</f>
        <v>0</v>
      </c>
      <c r="E28" s="220">
        <f>IF(B28=TRUE,'Бланк для заполнения'!G14,0)</f>
        <v>0</v>
      </c>
      <c r="F28" s="238">
        <f>IF(B28=TRUE,'Бланк для заполнения'!E14,0)</f>
        <v>0</v>
      </c>
      <c r="G28" s="223">
        <f>IF(B28=TRUE,'Бланк для заполнения'!F14,0)</f>
        <v>0</v>
      </c>
      <c r="H28" s="238">
        <f>IF(B28=TRUE,'Бланк для заполнения'!H14,0)</f>
        <v>0</v>
      </c>
      <c r="I28" s="217">
        <f>IF(H28&gt;0,1300-H28,0)</f>
        <v>0</v>
      </c>
      <c r="J28" s="239">
        <f>IF((F28+G28+H28)&gt;0,1300-(F28-H28-250),0)</f>
        <v>0</v>
      </c>
      <c r="K28" s="235"/>
      <c r="L28" s="225"/>
      <c r="M28" s="225"/>
      <c r="N28" s="225">
        <f>H28</f>
        <v>0</v>
      </c>
      <c r="O28" s="210">
        <v>250</v>
      </c>
      <c r="P28" s="225"/>
      <c r="Q28" s="225"/>
      <c r="R28" s="225"/>
      <c r="S28" s="214"/>
    </row>
    <row r="29" spans="1:19" ht="12.75" customHeight="1" thickBot="1" x14ac:dyDescent="0.25">
      <c r="A29" s="221"/>
      <c r="B29" s="240"/>
      <c r="C29" s="247">
        <f>IF(B28=TRUE,'Бланк для заполнения'!C14,0)</f>
        <v>0</v>
      </c>
      <c r="D29" s="247">
        <f>IF(B28=TRUE,'Бланк для заполнения'!D14,0)</f>
        <v>0</v>
      </c>
      <c r="E29" s="221"/>
      <c r="F29" s="241"/>
      <c r="G29" s="224"/>
      <c r="H29" s="241"/>
      <c r="I29" s="218"/>
      <c r="J29" s="242"/>
      <c r="K29" s="236"/>
      <c r="L29" s="226">
        <f>I28-M29</f>
        <v>0</v>
      </c>
      <c r="M29" s="226">
        <f>IF(I28&gt;G28,G28,0)</f>
        <v>0</v>
      </c>
      <c r="N29" s="358">
        <f>F28</f>
        <v>0</v>
      </c>
      <c r="O29" s="359"/>
      <c r="P29" s="360"/>
      <c r="Q29" s="211">
        <f>IF(J28&gt;G28,G28,0)</f>
        <v>0</v>
      </c>
      <c r="R29" s="227">
        <f>J28-Q29</f>
        <v>0</v>
      </c>
      <c r="S29" s="215"/>
    </row>
    <row r="30" spans="1:19" ht="15.75" thickBot="1" x14ac:dyDescent="0.3">
      <c r="A30" s="219"/>
      <c r="B30" s="243"/>
      <c r="C30" s="246">
        <f>IF(B31=TRUE,'Бланк для заполнения'!C15,0)</f>
        <v>0</v>
      </c>
      <c r="D30" s="246">
        <f>IF(B31=TRUE,'Бланк для заполнения'!D15,0)</f>
        <v>0</v>
      </c>
      <c r="E30" s="219"/>
      <c r="F30" s="244"/>
      <c r="G30" s="222"/>
      <c r="H30" s="244"/>
      <c r="I30" s="216"/>
      <c r="J30" s="245"/>
      <c r="K30" s="234"/>
      <c r="L30" s="228"/>
      <c r="M30" s="228"/>
      <c r="N30" s="228"/>
      <c r="O30" s="228"/>
      <c r="P30" s="228"/>
      <c r="Q30" s="228"/>
      <c r="R30" s="228"/>
      <c r="S30" s="213"/>
    </row>
    <row r="31" spans="1:19" ht="15" customHeight="1" thickBot="1" x14ac:dyDescent="0.3">
      <c r="A31" s="220">
        <v>9</v>
      </c>
      <c r="B31" s="229" t="b">
        <f>OR($D$2='Бланк для заполнения'!C15,'Расчет ручки'!$F$2='Бланк для заполнения'!C15)</f>
        <v>0</v>
      </c>
      <c r="C31" s="220">
        <f>IF(B31=TRUE,'Бланк для заполнения'!C15,0)</f>
        <v>0</v>
      </c>
      <c r="D31" s="220">
        <f>IF(B31=TRUE,'Бланк для заполнения'!D15,0)</f>
        <v>0</v>
      </c>
      <c r="E31" s="220">
        <f>IF(B31=TRUE,'Бланк для заполнения'!G15,0)</f>
        <v>0</v>
      </c>
      <c r="F31" s="238">
        <f>IF(B31=TRUE,'Бланк для заполнения'!E15,0)</f>
        <v>0</v>
      </c>
      <c r="G31" s="223">
        <f>IF(B31=TRUE,'Бланк для заполнения'!F15,0)</f>
        <v>0</v>
      </c>
      <c r="H31" s="238">
        <f>IF(B31=TRUE,'Бланк для заполнения'!H15,0)</f>
        <v>0</v>
      </c>
      <c r="I31" s="217">
        <f>IF(H31&gt;0,1300-H31,0)</f>
        <v>0</v>
      </c>
      <c r="J31" s="239">
        <f>IF((F31+G31+H31)&gt;0,1300-(F31-H31-250),0)</f>
        <v>0</v>
      </c>
      <c r="K31" s="235"/>
      <c r="L31" s="225"/>
      <c r="M31" s="225"/>
      <c r="N31" s="225">
        <f>H31</f>
        <v>0</v>
      </c>
      <c r="O31" s="210">
        <v>250</v>
      </c>
      <c r="P31" s="225"/>
      <c r="Q31" s="225"/>
      <c r="R31" s="225"/>
      <c r="S31" s="214"/>
    </row>
    <row r="32" spans="1:19" ht="13.5" customHeight="1" thickBot="1" x14ac:dyDescent="0.25">
      <c r="A32" s="221"/>
      <c r="B32" s="240"/>
      <c r="C32" s="247">
        <f>IF(B31=TRUE,'Бланк для заполнения'!C15,0)</f>
        <v>0</v>
      </c>
      <c r="D32" s="247">
        <f>IF(B31=TRUE,'Бланк для заполнения'!D15,0)</f>
        <v>0</v>
      </c>
      <c r="E32" s="221"/>
      <c r="F32" s="241"/>
      <c r="G32" s="224"/>
      <c r="H32" s="241"/>
      <c r="I32" s="218"/>
      <c r="J32" s="242"/>
      <c r="K32" s="236"/>
      <c r="L32" s="226">
        <f>I31-M32</f>
        <v>0</v>
      </c>
      <c r="M32" s="226">
        <f>IF(I31&gt;G31,G31,0)</f>
        <v>0</v>
      </c>
      <c r="N32" s="358">
        <f>F31</f>
        <v>0</v>
      </c>
      <c r="O32" s="359"/>
      <c r="P32" s="360"/>
      <c r="Q32" s="211">
        <f>IF(J31&gt;G31,G31,0)</f>
        <v>0</v>
      </c>
      <c r="R32" s="227">
        <f>J31-Q32</f>
        <v>0</v>
      </c>
      <c r="S32" s="215"/>
    </row>
    <row r="33" spans="1:19" ht="15.75" thickBot="1" x14ac:dyDescent="0.3">
      <c r="A33" s="219"/>
      <c r="B33" s="243"/>
      <c r="C33" s="246">
        <f>IF(B34=TRUE,'Бланк для заполнения'!C16,0)</f>
        <v>0</v>
      </c>
      <c r="D33" s="246">
        <f>IF(B34=TRUE,'Бланк для заполнения'!D16,0)</f>
        <v>0</v>
      </c>
      <c r="E33" s="219"/>
      <c r="F33" s="244"/>
      <c r="G33" s="222"/>
      <c r="H33" s="244"/>
      <c r="I33" s="216"/>
      <c r="J33" s="245"/>
      <c r="K33" s="234"/>
      <c r="L33" s="228"/>
      <c r="M33" s="228"/>
      <c r="N33" s="228"/>
      <c r="O33" s="228"/>
      <c r="P33" s="228"/>
      <c r="Q33" s="228"/>
      <c r="R33" s="228"/>
      <c r="S33" s="213"/>
    </row>
    <row r="34" spans="1:19" ht="15" customHeight="1" thickBot="1" x14ac:dyDescent="0.3">
      <c r="A34" s="220">
        <v>10</v>
      </c>
      <c r="B34" s="229" t="b">
        <f>OR($D$2='Бланк для заполнения'!C16,'Расчет ручки'!$F$2='Бланк для заполнения'!C16)</f>
        <v>0</v>
      </c>
      <c r="C34" s="220">
        <f>IF(B34=TRUE,'Бланк для заполнения'!C16,0)</f>
        <v>0</v>
      </c>
      <c r="D34" s="220">
        <f>IF(B34=TRUE,'Бланк для заполнения'!D16,0)</f>
        <v>0</v>
      </c>
      <c r="E34" s="220">
        <f>IF(B34=TRUE,'Бланк для заполнения'!G16,0)</f>
        <v>0</v>
      </c>
      <c r="F34" s="238">
        <f>IF(B34=TRUE,'Бланк для заполнения'!E16,0)</f>
        <v>0</v>
      </c>
      <c r="G34" s="223">
        <f>IF(B34=TRUE,'Бланк для заполнения'!F16,0)</f>
        <v>0</v>
      </c>
      <c r="H34" s="238">
        <f>IF(B34=TRUE,'Бланк для заполнения'!H16,0)</f>
        <v>0</v>
      </c>
      <c r="I34" s="217">
        <f>IF(H34&gt;0,1300-H34,0)</f>
        <v>0</v>
      </c>
      <c r="J34" s="239">
        <f>IF((F34+G34+H34)&gt;0,1300-(F34-H34-250),0)</f>
        <v>0</v>
      </c>
      <c r="K34" s="235"/>
      <c r="L34" s="225"/>
      <c r="M34" s="225"/>
      <c r="N34" s="225">
        <f>H34</f>
        <v>0</v>
      </c>
      <c r="O34" s="210">
        <v>250</v>
      </c>
      <c r="P34" s="225"/>
      <c r="Q34" s="225"/>
      <c r="R34" s="225"/>
      <c r="S34" s="214"/>
    </row>
    <row r="35" spans="1:19" ht="13.5" customHeight="1" thickBot="1" x14ac:dyDescent="0.25">
      <c r="A35" s="221"/>
      <c r="B35" s="240"/>
      <c r="C35" s="247">
        <f>IF(B34=TRUE,'Бланк для заполнения'!C16,0)</f>
        <v>0</v>
      </c>
      <c r="D35" s="247">
        <f>IF(B34=TRUE,'Бланк для заполнения'!D16,0)</f>
        <v>0</v>
      </c>
      <c r="E35" s="221"/>
      <c r="F35" s="241"/>
      <c r="G35" s="224"/>
      <c r="H35" s="241"/>
      <c r="I35" s="218"/>
      <c r="J35" s="242"/>
      <c r="K35" s="236"/>
      <c r="L35" s="226">
        <f>I34-M35</f>
        <v>0</v>
      </c>
      <c r="M35" s="226">
        <f>IF(I34&gt;G34,G34,0)</f>
        <v>0</v>
      </c>
      <c r="N35" s="358">
        <f>F34</f>
        <v>0</v>
      </c>
      <c r="O35" s="359"/>
      <c r="P35" s="360"/>
      <c r="Q35" s="211">
        <f>IF(J34&gt;G34,G34,0)</f>
        <v>0</v>
      </c>
      <c r="R35" s="227">
        <f>J34-Q35</f>
        <v>0</v>
      </c>
      <c r="S35" s="215"/>
    </row>
    <row r="36" spans="1:19" ht="15" x14ac:dyDescent="0.25">
      <c r="A36" s="219"/>
      <c r="B36" s="243"/>
      <c r="C36" s="246">
        <f>IF(B37=TRUE,'Бланк для заполнения'!C17,0)</f>
        <v>0</v>
      </c>
      <c r="D36" s="246">
        <f>IF(B37=TRUE,'Бланк для заполнения'!D17,0)</f>
        <v>0</v>
      </c>
      <c r="E36" s="219"/>
      <c r="F36" s="244"/>
      <c r="G36" s="222"/>
      <c r="H36" s="244"/>
      <c r="I36" s="216"/>
      <c r="J36" s="245"/>
      <c r="K36" s="234"/>
      <c r="L36" s="228"/>
      <c r="M36" s="228"/>
      <c r="N36" s="228"/>
      <c r="O36" s="228"/>
      <c r="P36" s="228"/>
      <c r="Q36" s="228"/>
      <c r="R36" s="228"/>
      <c r="S36" s="213"/>
    </row>
    <row r="37" spans="1:19" ht="15" customHeight="1" thickBot="1" x14ac:dyDescent="0.3">
      <c r="A37" s="220">
        <v>11</v>
      </c>
      <c r="B37" s="229" t="b">
        <f>OR($D$2='Бланк для заполнения'!C17,'Расчет ручки'!$F$2='Бланк для заполнения'!C17)</f>
        <v>0</v>
      </c>
      <c r="C37" s="220">
        <f>IF(B37=TRUE,'Бланк для заполнения'!C17,0)</f>
        <v>0</v>
      </c>
      <c r="D37" s="220">
        <f>IF(B37=TRUE,'Бланк для заполнения'!D17,0)</f>
        <v>0</v>
      </c>
      <c r="E37" s="220">
        <f>IF(B37=TRUE,'Бланк для заполнения'!G17,0)</f>
        <v>0</v>
      </c>
      <c r="F37" s="238">
        <f>IF(B37=TRUE,'Бланк для заполнения'!E17,0)</f>
        <v>0</v>
      </c>
      <c r="G37" s="223">
        <f>IF(B37=TRUE,'Бланк для заполнения'!F17,0)</f>
        <v>0</v>
      </c>
      <c r="H37" s="238">
        <f>IF(B37=TRUE,'Бланк для заполнения'!H17,0)</f>
        <v>0</v>
      </c>
      <c r="I37" s="217">
        <f>IF(H37&gt;0,1300-H37,0)</f>
        <v>0</v>
      </c>
      <c r="J37" s="239">
        <f>IF((F37+G37+H37)&gt;0,1300-(F37-H37-250),0)</f>
        <v>0</v>
      </c>
      <c r="K37" s="235"/>
      <c r="L37" s="225"/>
      <c r="M37" s="225"/>
      <c r="N37" s="225">
        <f>H37</f>
        <v>0</v>
      </c>
      <c r="O37" s="210">
        <v>250</v>
      </c>
      <c r="P37" s="225"/>
      <c r="Q37" s="225"/>
      <c r="R37" s="225"/>
      <c r="S37" s="214"/>
    </row>
    <row r="38" spans="1:19" ht="13.5" customHeight="1" thickBot="1" x14ac:dyDescent="0.25">
      <c r="A38" s="221"/>
      <c r="B38" s="240"/>
      <c r="C38" s="247">
        <f>IF(B37=TRUE,'Бланк для заполнения'!C17,0)</f>
        <v>0</v>
      </c>
      <c r="D38" s="247">
        <f>IF(B37=TRUE,'Бланк для заполнения'!D17,0)</f>
        <v>0</v>
      </c>
      <c r="E38" s="221"/>
      <c r="F38" s="241"/>
      <c r="G38" s="224"/>
      <c r="H38" s="241"/>
      <c r="I38" s="218"/>
      <c r="J38" s="242"/>
      <c r="K38" s="236"/>
      <c r="L38" s="226">
        <f>I37-M38</f>
        <v>0</v>
      </c>
      <c r="M38" s="226">
        <f>IF(I37&gt;G37,G37,0)</f>
        <v>0</v>
      </c>
      <c r="N38" s="358">
        <f>F37</f>
        <v>0</v>
      </c>
      <c r="O38" s="359"/>
      <c r="P38" s="360"/>
      <c r="Q38" s="211">
        <f>IF(J37&gt;G37,G37,0)</f>
        <v>0</v>
      </c>
      <c r="R38" s="227">
        <f>J37-Q38</f>
        <v>0</v>
      </c>
      <c r="S38" s="215"/>
    </row>
    <row r="39" spans="1:19" ht="15" x14ac:dyDescent="0.25">
      <c r="A39" s="219"/>
      <c r="B39" s="243"/>
      <c r="C39" s="246">
        <f>IF(B40=TRUE,'Бланк для заполнения'!C18,0)</f>
        <v>0</v>
      </c>
      <c r="D39" s="246">
        <f>IF(B40=TRUE,'Бланк для заполнения'!D18,0)</f>
        <v>0</v>
      </c>
      <c r="E39" s="219"/>
      <c r="F39" s="244"/>
      <c r="G39" s="222"/>
      <c r="H39" s="244"/>
      <c r="I39" s="216"/>
      <c r="J39" s="245"/>
      <c r="K39" s="234"/>
      <c r="L39" s="228"/>
      <c r="M39" s="228"/>
      <c r="N39" s="228"/>
      <c r="O39" s="228"/>
      <c r="P39" s="228"/>
      <c r="Q39" s="228"/>
      <c r="R39" s="228"/>
      <c r="S39" s="213"/>
    </row>
    <row r="40" spans="1:19" ht="15" customHeight="1" thickBot="1" x14ac:dyDescent="0.3">
      <c r="A40" s="220">
        <v>12</v>
      </c>
      <c r="B40" s="229" t="b">
        <f>OR($D$2='Бланк для заполнения'!C18,'Расчет ручки'!$F$2='Бланк для заполнения'!C18)</f>
        <v>0</v>
      </c>
      <c r="C40" s="220">
        <f>IF(B40=TRUE,'Бланк для заполнения'!C18,0)</f>
        <v>0</v>
      </c>
      <c r="D40" s="220">
        <f>IF(B40=TRUE,'Бланк для заполнения'!D18,0)</f>
        <v>0</v>
      </c>
      <c r="E40" s="220">
        <f>IF(B40=TRUE,'Бланк для заполнения'!G18,0)</f>
        <v>0</v>
      </c>
      <c r="F40" s="238">
        <f>IF(B40=TRUE,'Бланк для заполнения'!E18,0)</f>
        <v>0</v>
      </c>
      <c r="G40" s="223">
        <f>IF(B40=TRUE,'Бланк для заполнения'!F18,0)</f>
        <v>0</v>
      </c>
      <c r="H40" s="238">
        <f>IF(B40=TRUE,'Бланк для заполнения'!H18,0)</f>
        <v>0</v>
      </c>
      <c r="I40" s="217">
        <f>IF(H40&gt;0,1300-H40,0)</f>
        <v>0</v>
      </c>
      <c r="J40" s="239">
        <f>IF((F40+G40+H40)&gt;0,1300-(F40-H40-250),0)</f>
        <v>0</v>
      </c>
      <c r="K40" s="235"/>
      <c r="L40" s="225"/>
      <c r="M40" s="225"/>
      <c r="N40" s="225">
        <f>H40</f>
        <v>0</v>
      </c>
      <c r="O40" s="210">
        <v>250</v>
      </c>
      <c r="P40" s="225"/>
      <c r="Q40" s="225"/>
      <c r="R40" s="225"/>
      <c r="S40" s="214"/>
    </row>
    <row r="41" spans="1:19" ht="13.5" customHeight="1" thickBot="1" x14ac:dyDescent="0.25">
      <c r="A41" s="221"/>
      <c r="B41" s="240"/>
      <c r="C41" s="247">
        <f>IF(B40=TRUE,'Бланк для заполнения'!C18,0)</f>
        <v>0</v>
      </c>
      <c r="D41" s="247">
        <f>IF(B40=TRUE,'Бланк для заполнения'!D18,0)</f>
        <v>0</v>
      </c>
      <c r="E41" s="221"/>
      <c r="F41" s="241"/>
      <c r="G41" s="224"/>
      <c r="H41" s="241"/>
      <c r="I41" s="218"/>
      <c r="J41" s="242"/>
      <c r="K41" s="236"/>
      <c r="L41" s="226">
        <f>I40-M41</f>
        <v>0</v>
      </c>
      <c r="M41" s="226">
        <f>IF(I40&gt;G40,G40,0)</f>
        <v>0</v>
      </c>
      <c r="N41" s="358">
        <f>F40</f>
        <v>0</v>
      </c>
      <c r="O41" s="359"/>
      <c r="P41" s="360"/>
      <c r="Q41" s="211">
        <f>IF(J40&gt;G40,G40,0)</f>
        <v>0</v>
      </c>
      <c r="R41" s="227">
        <f>J40-Q41</f>
        <v>0</v>
      </c>
      <c r="S41" s="215"/>
    </row>
    <row r="42" spans="1:19" ht="15" x14ac:dyDescent="0.25">
      <c r="A42" s="219"/>
      <c r="B42" s="243"/>
      <c r="C42" s="246">
        <f>IF(B43=TRUE,'Бланк для заполнения'!C19,0)</f>
        <v>0</v>
      </c>
      <c r="D42" s="246">
        <f>IF(B43=TRUE,'Бланк для заполнения'!D19,0)</f>
        <v>0</v>
      </c>
      <c r="E42" s="219"/>
      <c r="F42" s="244"/>
      <c r="G42" s="222"/>
      <c r="H42" s="244"/>
      <c r="I42" s="216"/>
      <c r="J42" s="245"/>
      <c r="K42" s="234"/>
      <c r="L42" s="228"/>
      <c r="M42" s="228"/>
      <c r="N42" s="228"/>
      <c r="O42" s="228"/>
      <c r="P42" s="228"/>
      <c r="Q42" s="228"/>
      <c r="R42" s="228"/>
      <c r="S42" s="213"/>
    </row>
    <row r="43" spans="1:19" ht="15" customHeight="1" thickBot="1" x14ac:dyDescent="0.3">
      <c r="A43" s="220">
        <v>13</v>
      </c>
      <c r="B43" s="229" t="b">
        <f>OR($D$2='Бланк для заполнения'!C19,'Расчет ручки'!$F$2='Бланк для заполнения'!C19)</f>
        <v>0</v>
      </c>
      <c r="C43" s="220">
        <f>IF(B43=TRUE,'Бланк для заполнения'!C19,0)</f>
        <v>0</v>
      </c>
      <c r="D43" s="220">
        <f>IF(B43=TRUE,'Бланк для заполнения'!D19,0)</f>
        <v>0</v>
      </c>
      <c r="E43" s="220">
        <f>IF(B43=TRUE,'Бланк для заполнения'!G19,0)</f>
        <v>0</v>
      </c>
      <c r="F43" s="238">
        <f>IF(B43=TRUE,'Бланк для заполнения'!E19,0)</f>
        <v>0</v>
      </c>
      <c r="G43" s="223">
        <f>IF(B43=TRUE,'Бланк для заполнения'!F19,0)</f>
        <v>0</v>
      </c>
      <c r="H43" s="238">
        <f>IF(B43=TRUE,'Бланк для заполнения'!H19,0)</f>
        <v>0</v>
      </c>
      <c r="I43" s="217">
        <f>IF(H43&gt;0,1300-H43,0)</f>
        <v>0</v>
      </c>
      <c r="J43" s="239">
        <f>IF((F43+G43+H43)&gt;0,1300-(F43-H43-250),0)</f>
        <v>0</v>
      </c>
      <c r="K43" s="235"/>
      <c r="L43" s="225"/>
      <c r="M43" s="225"/>
      <c r="N43" s="225">
        <f>H43</f>
        <v>0</v>
      </c>
      <c r="O43" s="210">
        <v>250</v>
      </c>
      <c r="P43" s="225"/>
      <c r="Q43" s="225"/>
      <c r="R43" s="225"/>
      <c r="S43" s="214"/>
    </row>
    <row r="44" spans="1:19" ht="13.5" customHeight="1" thickBot="1" x14ac:dyDescent="0.25">
      <c r="A44" s="221"/>
      <c r="B44" s="240"/>
      <c r="C44" s="247">
        <f>IF(B43=TRUE,'Бланк для заполнения'!C19,0)</f>
        <v>0</v>
      </c>
      <c r="D44" s="247">
        <f>IF(B43=TRUE,'Бланк для заполнения'!D19,0)</f>
        <v>0</v>
      </c>
      <c r="E44" s="221"/>
      <c r="F44" s="241"/>
      <c r="G44" s="224"/>
      <c r="H44" s="241"/>
      <c r="I44" s="218"/>
      <c r="J44" s="242"/>
      <c r="K44" s="236"/>
      <c r="L44" s="226">
        <f>I43-M44</f>
        <v>0</v>
      </c>
      <c r="M44" s="226">
        <f>IF(I43&gt;G43,G43,0)</f>
        <v>0</v>
      </c>
      <c r="N44" s="358">
        <f>F43</f>
        <v>0</v>
      </c>
      <c r="O44" s="359"/>
      <c r="P44" s="360"/>
      <c r="Q44" s="211">
        <f>IF(J43&gt;G43,G43,0)</f>
        <v>0</v>
      </c>
      <c r="R44" s="227">
        <f>J43-Q44</f>
        <v>0</v>
      </c>
      <c r="S44" s="215"/>
    </row>
    <row r="45" spans="1:19" ht="15" x14ac:dyDescent="0.25">
      <c r="A45" s="219"/>
      <c r="B45" s="243"/>
      <c r="C45" s="246">
        <f>IF(B46=TRUE,'Бланк для заполнения'!C20,0)</f>
        <v>0</v>
      </c>
      <c r="D45" s="246">
        <f>IF(B46=TRUE,'Бланк для заполнения'!D20,0)</f>
        <v>0</v>
      </c>
      <c r="E45" s="219"/>
      <c r="F45" s="244"/>
      <c r="G45" s="222"/>
      <c r="H45" s="244"/>
      <c r="I45" s="216"/>
      <c r="J45" s="245"/>
      <c r="K45" s="234"/>
      <c r="L45" s="228"/>
      <c r="M45" s="228"/>
      <c r="N45" s="228"/>
      <c r="O45" s="228"/>
      <c r="P45" s="228"/>
      <c r="Q45" s="228"/>
      <c r="R45" s="228"/>
      <c r="S45" s="213"/>
    </row>
    <row r="46" spans="1:19" ht="15" customHeight="1" thickBot="1" x14ac:dyDescent="0.3">
      <c r="A46" s="220">
        <v>14</v>
      </c>
      <c r="B46" s="229" t="b">
        <f>OR($D$2='Бланк для заполнения'!C20,'Расчет ручки'!$F$2='Бланк для заполнения'!C20)</f>
        <v>0</v>
      </c>
      <c r="C46" s="220">
        <f>IF(B46=TRUE,'Бланк для заполнения'!C20,0)</f>
        <v>0</v>
      </c>
      <c r="D46" s="220">
        <f>IF(B46=TRUE,'Бланк для заполнения'!D20,0)</f>
        <v>0</v>
      </c>
      <c r="E46" s="220">
        <f>IF(B46=TRUE,'Бланк для заполнения'!G20,0)</f>
        <v>0</v>
      </c>
      <c r="F46" s="238">
        <f>IF(B46=TRUE,'Бланк для заполнения'!E20,0)</f>
        <v>0</v>
      </c>
      <c r="G46" s="223">
        <f>IF(B46=TRUE,'Бланк для заполнения'!F20,0)</f>
        <v>0</v>
      </c>
      <c r="H46" s="238">
        <f>IF(B46=TRUE,'Бланк для заполнения'!H20,0)</f>
        <v>0</v>
      </c>
      <c r="I46" s="217">
        <f>IF(H46&gt;0,1300-H46,0)</f>
        <v>0</v>
      </c>
      <c r="J46" s="239">
        <f>IF((F46+G46+H46)&gt;0,1300-(F46-H46-250),0)</f>
        <v>0</v>
      </c>
      <c r="K46" s="235"/>
      <c r="L46" s="225"/>
      <c r="M46" s="225"/>
      <c r="N46" s="225">
        <f>H46</f>
        <v>0</v>
      </c>
      <c r="O46" s="210">
        <v>250</v>
      </c>
      <c r="P46" s="225"/>
      <c r="Q46" s="225"/>
      <c r="R46" s="225"/>
      <c r="S46" s="214"/>
    </row>
    <row r="47" spans="1:19" ht="13.5" customHeight="1" thickBot="1" x14ac:dyDescent="0.25">
      <c r="A47" s="221"/>
      <c r="B47" s="240"/>
      <c r="C47" s="247">
        <f>IF(B46=TRUE,'Бланк для заполнения'!C20,0)</f>
        <v>0</v>
      </c>
      <c r="D47" s="247">
        <f>IF(B46=TRUE,'Бланк для заполнения'!D20,0)</f>
        <v>0</v>
      </c>
      <c r="E47" s="221"/>
      <c r="F47" s="241"/>
      <c r="G47" s="224"/>
      <c r="H47" s="241"/>
      <c r="I47" s="218"/>
      <c r="J47" s="242"/>
      <c r="K47" s="236"/>
      <c r="L47" s="226">
        <f>I46-M47</f>
        <v>0</v>
      </c>
      <c r="M47" s="226">
        <f>IF(I46&gt;G46,G46,0)</f>
        <v>0</v>
      </c>
      <c r="N47" s="358">
        <f>F46</f>
        <v>0</v>
      </c>
      <c r="O47" s="359"/>
      <c r="P47" s="360"/>
      <c r="Q47" s="211">
        <f>IF(J46&gt;G46,G46,0)</f>
        <v>0</v>
      </c>
      <c r="R47" s="227">
        <f>J46-Q47</f>
        <v>0</v>
      </c>
      <c r="S47" s="215"/>
    </row>
    <row r="48" spans="1:19" ht="15.75" thickBot="1" x14ac:dyDescent="0.3">
      <c r="A48" s="219"/>
      <c r="B48" s="243"/>
      <c r="C48" s="246">
        <f>IF(B49=TRUE,'Бланк для заполнения'!C21,0)</f>
        <v>0</v>
      </c>
      <c r="D48" s="246">
        <f>IF(B49=TRUE,'Бланк для заполнения'!D21,0)</f>
        <v>0</v>
      </c>
      <c r="E48" s="219"/>
      <c r="F48" s="244"/>
      <c r="G48" s="222"/>
      <c r="H48" s="244"/>
      <c r="I48" s="216"/>
      <c r="J48" s="245"/>
      <c r="K48" s="234"/>
      <c r="L48" s="228"/>
      <c r="M48" s="228"/>
      <c r="N48" s="228"/>
      <c r="O48" s="228"/>
      <c r="P48" s="228"/>
      <c r="Q48" s="228"/>
      <c r="R48" s="228"/>
      <c r="S48" s="213"/>
    </row>
    <row r="49" spans="1:19" ht="15" customHeight="1" thickBot="1" x14ac:dyDescent="0.3">
      <c r="A49" s="220">
        <v>15</v>
      </c>
      <c r="B49" s="229" t="b">
        <f>OR($D$2='Бланк для заполнения'!C21,'Расчет ручки'!$F$2='Бланк для заполнения'!C21)</f>
        <v>0</v>
      </c>
      <c r="C49" s="220">
        <f>IF(B49=TRUE,'Бланк для заполнения'!C21,0)</f>
        <v>0</v>
      </c>
      <c r="D49" s="220">
        <f>IF(B49=TRUE,'Бланк для заполнения'!D21,0)</f>
        <v>0</v>
      </c>
      <c r="E49" s="220">
        <f>IF(B49=TRUE,'Бланк для заполнения'!G21,0)</f>
        <v>0</v>
      </c>
      <c r="F49" s="238">
        <f>IF(B49=TRUE,'Бланк для заполнения'!E21,0)</f>
        <v>0</v>
      </c>
      <c r="G49" s="223">
        <f>IF(B49=TRUE,'Бланк для заполнения'!F21,0)</f>
        <v>0</v>
      </c>
      <c r="H49" s="238">
        <f>IF(B49=TRUE,'Бланк для заполнения'!H21,0)</f>
        <v>0</v>
      </c>
      <c r="I49" s="217">
        <f>IF(H49&gt;0,1300-H49,0)</f>
        <v>0</v>
      </c>
      <c r="J49" s="239">
        <f>IF((F49+G49+H49)&gt;0,1300-(F49-H49-250),0)</f>
        <v>0</v>
      </c>
      <c r="K49" s="235"/>
      <c r="L49" s="225"/>
      <c r="M49" s="225"/>
      <c r="N49" s="225">
        <f>H49</f>
        <v>0</v>
      </c>
      <c r="O49" s="210">
        <v>250</v>
      </c>
      <c r="P49" s="225"/>
      <c r="Q49" s="225"/>
      <c r="R49" s="225"/>
      <c r="S49" s="214"/>
    </row>
    <row r="50" spans="1:19" ht="13.5" customHeight="1" thickBot="1" x14ac:dyDescent="0.25">
      <c r="A50" s="221"/>
      <c r="B50" s="240"/>
      <c r="C50" s="247">
        <f>IF(B49=TRUE,'Бланк для заполнения'!C21,0)</f>
        <v>0</v>
      </c>
      <c r="D50" s="247">
        <f>IF(B49=TRUE,'Бланк для заполнения'!D21,0)</f>
        <v>0</v>
      </c>
      <c r="E50" s="221"/>
      <c r="F50" s="241"/>
      <c r="G50" s="224"/>
      <c r="H50" s="241"/>
      <c r="I50" s="218"/>
      <c r="J50" s="242"/>
      <c r="K50" s="236"/>
      <c r="L50" s="226">
        <f>I49-M50</f>
        <v>0</v>
      </c>
      <c r="M50" s="226">
        <f>IF(I49&gt;G49,G49,0)</f>
        <v>0</v>
      </c>
      <c r="N50" s="358">
        <f>F49</f>
        <v>0</v>
      </c>
      <c r="O50" s="359"/>
      <c r="P50" s="360"/>
      <c r="Q50" s="211">
        <f>IF(J49&gt;G49,G49,0)</f>
        <v>0</v>
      </c>
      <c r="R50" s="227">
        <f>J49-Q50</f>
        <v>0</v>
      </c>
      <c r="S50" s="215"/>
    </row>
    <row r="51" spans="1:19" ht="15.75" thickBot="1" x14ac:dyDescent="0.3">
      <c r="A51" s="219"/>
      <c r="B51" s="243"/>
      <c r="C51" s="246">
        <f>IF(B52=TRUE,'Бланк для заполнения'!C22,0)</f>
        <v>0</v>
      </c>
      <c r="D51" s="246">
        <f>IF(B52=TRUE,'Бланк для заполнения'!D22,0)</f>
        <v>0</v>
      </c>
      <c r="E51" s="219"/>
      <c r="F51" s="244"/>
      <c r="G51" s="222"/>
      <c r="H51" s="244"/>
      <c r="I51" s="216"/>
      <c r="J51" s="245"/>
      <c r="K51" s="234"/>
      <c r="L51" s="228"/>
      <c r="M51" s="228"/>
      <c r="N51" s="228"/>
      <c r="O51" s="228"/>
      <c r="P51" s="228"/>
      <c r="Q51" s="228"/>
      <c r="R51" s="228"/>
      <c r="S51" s="213"/>
    </row>
    <row r="52" spans="1:19" ht="15" customHeight="1" thickBot="1" x14ac:dyDescent="0.3">
      <c r="A52" s="220">
        <v>16</v>
      </c>
      <c r="B52" s="229" t="b">
        <f>OR($D$2='Бланк для заполнения'!C22,'Расчет ручки'!$F$2='Бланк для заполнения'!C22)</f>
        <v>0</v>
      </c>
      <c r="C52" s="220">
        <f>IF(B52=TRUE,'Бланк для заполнения'!C22,0)</f>
        <v>0</v>
      </c>
      <c r="D52" s="220">
        <f>IF(B52=TRUE,'Бланк для заполнения'!D22,0)</f>
        <v>0</v>
      </c>
      <c r="E52" s="220">
        <f>IF(B52=TRUE,'Бланк для заполнения'!G22,0)</f>
        <v>0</v>
      </c>
      <c r="F52" s="238">
        <f>IF(B52=TRUE,'Бланк для заполнения'!E22,0)</f>
        <v>0</v>
      </c>
      <c r="G52" s="223">
        <f>IF(B52=TRUE,'Бланк для заполнения'!F22,0)</f>
        <v>0</v>
      </c>
      <c r="H52" s="238">
        <f>IF(B52=TRUE,'Бланк для заполнения'!H22,0)</f>
        <v>0</v>
      </c>
      <c r="I52" s="217">
        <f>IF(H52&gt;0,1300-H52,0)</f>
        <v>0</v>
      </c>
      <c r="J52" s="239">
        <f>IF((F52+G52+H52)&gt;0,1300-(F52-H52-250),0)</f>
        <v>0</v>
      </c>
      <c r="K52" s="235"/>
      <c r="L52" s="225"/>
      <c r="M52" s="225"/>
      <c r="N52" s="225">
        <f>H52</f>
        <v>0</v>
      </c>
      <c r="O52" s="210">
        <v>250</v>
      </c>
      <c r="P52" s="225"/>
      <c r="Q52" s="225"/>
      <c r="R52" s="225"/>
      <c r="S52" s="214"/>
    </row>
    <row r="53" spans="1:19" ht="13.5" customHeight="1" thickBot="1" x14ac:dyDescent="0.25">
      <c r="A53" s="221"/>
      <c r="B53" s="240"/>
      <c r="C53" s="247">
        <f>IF(B52=TRUE,'Бланк для заполнения'!C22,0)</f>
        <v>0</v>
      </c>
      <c r="D53" s="247">
        <f>IF(B52=TRUE,'Бланк для заполнения'!D22,0)</f>
        <v>0</v>
      </c>
      <c r="E53" s="221"/>
      <c r="F53" s="241"/>
      <c r="G53" s="224"/>
      <c r="H53" s="241"/>
      <c r="I53" s="218"/>
      <c r="J53" s="242"/>
      <c r="K53" s="236"/>
      <c r="L53" s="226">
        <f>I52-M53</f>
        <v>0</v>
      </c>
      <c r="M53" s="226">
        <f>IF(I52&gt;G52,G52,0)</f>
        <v>0</v>
      </c>
      <c r="N53" s="358">
        <f>F52</f>
        <v>0</v>
      </c>
      <c r="O53" s="359"/>
      <c r="P53" s="360"/>
      <c r="Q53" s="211">
        <f>IF(J52&gt;G52,G52,0)</f>
        <v>0</v>
      </c>
      <c r="R53" s="227">
        <f>J52-Q53</f>
        <v>0</v>
      </c>
      <c r="S53" s="215"/>
    </row>
    <row r="54" spans="1:19" ht="15.75" thickBot="1" x14ac:dyDescent="0.3">
      <c r="A54" s="219"/>
      <c r="B54" s="243"/>
      <c r="C54" s="246">
        <f>IF(B55=TRUE,'Бланк для заполнения'!C23,0)</f>
        <v>0</v>
      </c>
      <c r="D54" s="246">
        <f>IF(B55=TRUE,'Бланк для заполнения'!D23,0)</f>
        <v>0</v>
      </c>
      <c r="E54" s="219"/>
      <c r="F54" s="244"/>
      <c r="G54" s="222"/>
      <c r="H54" s="244"/>
      <c r="I54" s="216"/>
      <c r="J54" s="245"/>
      <c r="K54" s="234"/>
      <c r="L54" s="228"/>
      <c r="M54" s="228"/>
      <c r="N54" s="228"/>
      <c r="O54" s="228"/>
      <c r="P54" s="228"/>
      <c r="Q54" s="228"/>
      <c r="R54" s="228"/>
      <c r="S54" s="213"/>
    </row>
    <row r="55" spans="1:19" ht="15" customHeight="1" thickBot="1" x14ac:dyDescent="0.3">
      <c r="A55" s="220">
        <v>17</v>
      </c>
      <c r="B55" s="229" t="b">
        <f>OR($D$2='Бланк для заполнения'!C23,'Расчет ручки'!$F$2='Бланк для заполнения'!C23)</f>
        <v>0</v>
      </c>
      <c r="C55" s="220">
        <f>IF(B55=TRUE,'Бланк для заполнения'!C23,0)</f>
        <v>0</v>
      </c>
      <c r="D55" s="220">
        <f>IF(B55=TRUE,'Бланк для заполнения'!D23,0)</f>
        <v>0</v>
      </c>
      <c r="E55" s="220">
        <f>IF(B55=TRUE,'Бланк для заполнения'!G23,0)</f>
        <v>0</v>
      </c>
      <c r="F55" s="238">
        <f>IF(B55=TRUE,'Бланк для заполнения'!E23,0)</f>
        <v>0</v>
      </c>
      <c r="G55" s="223">
        <f>IF(B55=TRUE,'Бланк для заполнения'!F23,0)</f>
        <v>0</v>
      </c>
      <c r="H55" s="238">
        <f>IF(B55=TRUE,'Бланк для заполнения'!H23,0)</f>
        <v>0</v>
      </c>
      <c r="I55" s="217">
        <f>IF(H55&gt;0,1300-H55,0)</f>
        <v>0</v>
      </c>
      <c r="J55" s="239">
        <f>IF((F55+G55+H55)&gt;0,1300-(F55-H55-250),0)</f>
        <v>0</v>
      </c>
      <c r="K55" s="235"/>
      <c r="L55" s="225"/>
      <c r="M55" s="225"/>
      <c r="N55" s="225">
        <f>H55</f>
        <v>0</v>
      </c>
      <c r="O55" s="210">
        <v>250</v>
      </c>
      <c r="P55" s="225"/>
      <c r="Q55" s="225"/>
      <c r="R55" s="225"/>
      <c r="S55" s="214"/>
    </row>
    <row r="56" spans="1:19" ht="13.5" customHeight="1" thickBot="1" x14ac:dyDescent="0.25">
      <c r="A56" s="221"/>
      <c r="B56" s="240"/>
      <c r="C56" s="247">
        <f>IF(B55=TRUE,'Бланк для заполнения'!C23,0)</f>
        <v>0</v>
      </c>
      <c r="D56" s="247">
        <f>IF(B55=TRUE,'Бланк для заполнения'!D23,0)</f>
        <v>0</v>
      </c>
      <c r="E56" s="221"/>
      <c r="F56" s="241"/>
      <c r="G56" s="224"/>
      <c r="H56" s="241"/>
      <c r="I56" s="218"/>
      <c r="J56" s="242"/>
      <c r="K56" s="236"/>
      <c r="L56" s="226">
        <f>I55-M56</f>
        <v>0</v>
      </c>
      <c r="M56" s="226">
        <f>IF(I55&gt;G55,G55,0)</f>
        <v>0</v>
      </c>
      <c r="N56" s="358">
        <f>F55</f>
        <v>0</v>
      </c>
      <c r="O56" s="359"/>
      <c r="P56" s="360"/>
      <c r="Q56" s="211">
        <f>IF(J55&gt;G55,G55,0)</f>
        <v>0</v>
      </c>
      <c r="R56" s="227">
        <f>J55-Q56</f>
        <v>0</v>
      </c>
      <c r="S56" s="215"/>
    </row>
    <row r="57" spans="1:19" ht="15" x14ac:dyDescent="0.25">
      <c r="A57" s="219"/>
      <c r="B57" s="243"/>
      <c r="C57" s="246">
        <f>IF(B58=TRUE,'Бланк для заполнения'!C24,0)</f>
        <v>0</v>
      </c>
      <c r="D57" s="246">
        <f>IF(B58=TRUE,'Бланк для заполнения'!D24,0)</f>
        <v>0</v>
      </c>
      <c r="E57" s="219"/>
      <c r="F57" s="244"/>
      <c r="G57" s="222"/>
      <c r="H57" s="244"/>
      <c r="I57" s="216"/>
      <c r="J57" s="245"/>
      <c r="K57" s="234"/>
      <c r="L57" s="228"/>
      <c r="M57" s="228"/>
      <c r="N57" s="228"/>
      <c r="O57" s="228"/>
      <c r="P57" s="228"/>
      <c r="Q57" s="228"/>
      <c r="R57" s="228"/>
      <c r="S57" s="213"/>
    </row>
    <row r="58" spans="1:19" ht="15" customHeight="1" thickBot="1" x14ac:dyDescent="0.3">
      <c r="A58" s="220">
        <v>18</v>
      </c>
      <c r="B58" s="229" t="b">
        <f>OR($D$2='Бланк для заполнения'!C24,'Расчет ручки'!$F$2='Бланк для заполнения'!C24)</f>
        <v>0</v>
      </c>
      <c r="C58" s="220">
        <f>IF(B58=TRUE,'Бланк для заполнения'!C24,0)</f>
        <v>0</v>
      </c>
      <c r="D58" s="220">
        <f>IF(B58=TRUE,'Бланк для заполнения'!D24,0)</f>
        <v>0</v>
      </c>
      <c r="E58" s="220">
        <f>IF(B58=TRUE,'Бланк для заполнения'!G24,0)</f>
        <v>0</v>
      </c>
      <c r="F58" s="238">
        <f>IF(B58=TRUE,'Бланк для заполнения'!E24,0)</f>
        <v>0</v>
      </c>
      <c r="G58" s="223">
        <f>IF(B58=TRUE,'Бланк для заполнения'!F24,0)</f>
        <v>0</v>
      </c>
      <c r="H58" s="238">
        <f>IF(B58=TRUE,'Бланк для заполнения'!H24,0)</f>
        <v>0</v>
      </c>
      <c r="I58" s="217">
        <f>IF(H58&gt;0,1300-H58,0)</f>
        <v>0</v>
      </c>
      <c r="J58" s="239">
        <f>IF((F58+G58+H58)&gt;0,1300-(F58-H58-250),0)</f>
        <v>0</v>
      </c>
      <c r="K58" s="235"/>
      <c r="L58" s="225"/>
      <c r="M58" s="225"/>
      <c r="N58" s="225">
        <f>H58</f>
        <v>0</v>
      </c>
      <c r="O58" s="210">
        <v>250</v>
      </c>
      <c r="P58" s="225"/>
      <c r="Q58" s="225"/>
      <c r="R58" s="225"/>
      <c r="S58" s="214"/>
    </row>
    <row r="59" spans="1:19" ht="13.5" customHeight="1" thickBot="1" x14ac:dyDescent="0.25">
      <c r="A59" s="221"/>
      <c r="B59" s="240"/>
      <c r="C59" s="247">
        <f>IF(B58=TRUE,'Бланк для заполнения'!C24,0)</f>
        <v>0</v>
      </c>
      <c r="D59" s="247">
        <f>IF(B58=TRUE,'Бланк для заполнения'!D24,0)</f>
        <v>0</v>
      </c>
      <c r="E59" s="221"/>
      <c r="F59" s="241"/>
      <c r="G59" s="224"/>
      <c r="H59" s="241"/>
      <c r="I59" s="218"/>
      <c r="J59" s="242"/>
      <c r="K59" s="236"/>
      <c r="L59" s="226">
        <f>I58-M59</f>
        <v>0</v>
      </c>
      <c r="M59" s="226">
        <f>IF(I58&gt;G58,G58,0)</f>
        <v>0</v>
      </c>
      <c r="N59" s="358">
        <f>F58</f>
        <v>0</v>
      </c>
      <c r="O59" s="359"/>
      <c r="P59" s="360"/>
      <c r="Q59" s="211">
        <f>IF(J58&gt;G58,G58,0)</f>
        <v>0</v>
      </c>
      <c r="R59" s="227">
        <f>J58-Q59</f>
        <v>0</v>
      </c>
      <c r="S59" s="215"/>
    </row>
    <row r="60" spans="1:19" ht="15" x14ac:dyDescent="0.25">
      <c r="A60" s="219"/>
      <c r="B60" s="243"/>
      <c r="C60" s="246">
        <f>IF(B61=TRUE,'Бланк для заполнения'!C25,0)</f>
        <v>0</v>
      </c>
      <c r="D60" s="246">
        <f>IF(B61=TRUE,'Бланк для заполнения'!D25,0)</f>
        <v>0</v>
      </c>
      <c r="E60" s="219"/>
      <c r="F60" s="244"/>
      <c r="G60" s="222"/>
      <c r="H60" s="244"/>
      <c r="I60" s="216"/>
      <c r="J60" s="245"/>
      <c r="K60" s="234"/>
      <c r="L60" s="228"/>
      <c r="M60" s="228"/>
      <c r="N60" s="228"/>
      <c r="O60" s="228"/>
      <c r="P60" s="228"/>
      <c r="Q60" s="228"/>
      <c r="R60" s="228"/>
      <c r="S60" s="213"/>
    </row>
    <row r="61" spans="1:19" ht="15" customHeight="1" thickBot="1" x14ac:dyDescent="0.3">
      <c r="A61" s="220">
        <v>19</v>
      </c>
      <c r="B61" s="229" t="b">
        <f>OR($D$2='Бланк для заполнения'!C25,'Расчет ручки'!$F$2='Бланк для заполнения'!C25)</f>
        <v>0</v>
      </c>
      <c r="C61" s="220">
        <f>IF(B61=TRUE,'Бланк для заполнения'!C25,0)</f>
        <v>0</v>
      </c>
      <c r="D61" s="220">
        <f>IF(B61=TRUE,'Бланк для заполнения'!D25,0)</f>
        <v>0</v>
      </c>
      <c r="E61" s="220">
        <f>IF(B61=TRUE,'Бланк для заполнения'!G25,0)</f>
        <v>0</v>
      </c>
      <c r="F61" s="238">
        <f>IF(B61=TRUE,'Бланк для заполнения'!E25,0)</f>
        <v>0</v>
      </c>
      <c r="G61" s="223">
        <f>IF(B61=TRUE,'Бланк для заполнения'!F25,0)</f>
        <v>0</v>
      </c>
      <c r="H61" s="238">
        <f>IF(B61=TRUE,'Бланк для заполнения'!H25,0)</f>
        <v>0</v>
      </c>
      <c r="I61" s="217">
        <f>IF(H61&gt;0,1300-H61,0)</f>
        <v>0</v>
      </c>
      <c r="J61" s="239">
        <f>IF((F61+G61+H61)&gt;0,1300-(F61-H61-250),0)</f>
        <v>0</v>
      </c>
      <c r="K61" s="235"/>
      <c r="L61" s="225"/>
      <c r="M61" s="225"/>
      <c r="N61" s="225">
        <f>H61</f>
        <v>0</v>
      </c>
      <c r="O61" s="210">
        <v>250</v>
      </c>
      <c r="P61" s="225"/>
      <c r="Q61" s="225"/>
      <c r="R61" s="225"/>
      <c r="S61" s="214"/>
    </row>
    <row r="62" spans="1:19" ht="13.5" customHeight="1" thickBot="1" x14ac:dyDescent="0.25">
      <c r="A62" s="221"/>
      <c r="B62" s="240"/>
      <c r="C62" s="247">
        <f>IF(B61=TRUE,'Бланк для заполнения'!C25,0)</f>
        <v>0</v>
      </c>
      <c r="D62" s="247">
        <f>IF(B61=TRUE,'Бланк для заполнения'!D25,0)</f>
        <v>0</v>
      </c>
      <c r="E62" s="221"/>
      <c r="F62" s="241"/>
      <c r="G62" s="224"/>
      <c r="H62" s="241"/>
      <c r="I62" s="218"/>
      <c r="J62" s="242"/>
      <c r="K62" s="236"/>
      <c r="L62" s="226">
        <f>I61-M62</f>
        <v>0</v>
      </c>
      <c r="M62" s="226">
        <f>IF(I61&gt;G61,G61,0)</f>
        <v>0</v>
      </c>
      <c r="N62" s="358">
        <f>F61</f>
        <v>0</v>
      </c>
      <c r="O62" s="359"/>
      <c r="P62" s="360"/>
      <c r="Q62" s="211">
        <f>IF(J61&gt;G61,G61,0)</f>
        <v>0</v>
      </c>
      <c r="R62" s="227">
        <f>J61-Q62</f>
        <v>0</v>
      </c>
      <c r="S62" s="215"/>
    </row>
    <row r="63" spans="1:19" ht="15" x14ac:dyDescent="0.25">
      <c r="A63" s="219"/>
      <c r="B63" s="243"/>
      <c r="C63" s="246">
        <f>IF(B64=TRUE,'Бланк для заполнения'!C26,0)</f>
        <v>0</v>
      </c>
      <c r="D63" s="246">
        <f>IF(B64=TRUE,'Бланк для заполнения'!D26,0)</f>
        <v>0</v>
      </c>
      <c r="E63" s="219"/>
      <c r="F63" s="244"/>
      <c r="G63" s="222"/>
      <c r="H63" s="244"/>
      <c r="I63" s="216"/>
      <c r="J63" s="245"/>
      <c r="K63" s="234"/>
      <c r="L63" s="228"/>
      <c r="M63" s="228"/>
      <c r="N63" s="228"/>
      <c r="O63" s="228"/>
      <c r="P63" s="228"/>
      <c r="Q63" s="228"/>
      <c r="R63" s="228"/>
      <c r="S63" s="213"/>
    </row>
    <row r="64" spans="1:19" ht="15" customHeight="1" thickBot="1" x14ac:dyDescent="0.3">
      <c r="A64" s="220">
        <v>20</v>
      </c>
      <c r="B64" s="229" t="b">
        <f>OR($D$2='Бланк для заполнения'!C26,'Расчет ручки'!$F$2='Бланк для заполнения'!C26)</f>
        <v>0</v>
      </c>
      <c r="C64" s="220">
        <f>IF(B64=TRUE,'Бланк для заполнения'!C26,0)</f>
        <v>0</v>
      </c>
      <c r="D64" s="220">
        <f>IF(B64=TRUE,'Бланк для заполнения'!D26,0)</f>
        <v>0</v>
      </c>
      <c r="E64" s="220">
        <f>IF(B64=TRUE,'Бланк для заполнения'!G26,0)</f>
        <v>0</v>
      </c>
      <c r="F64" s="238">
        <f>IF(B64=TRUE,'Бланк для заполнения'!E26,0)</f>
        <v>0</v>
      </c>
      <c r="G64" s="223">
        <f>IF(B64=TRUE,'Бланк для заполнения'!F26,0)</f>
        <v>0</v>
      </c>
      <c r="H64" s="238">
        <f>IF(B64=TRUE,'Бланк для заполнения'!H26,0)</f>
        <v>0</v>
      </c>
      <c r="I64" s="217">
        <f>IF(H64&gt;0,1300-H64,0)</f>
        <v>0</v>
      </c>
      <c r="J64" s="239">
        <f>IF((F64+G64+H64)&gt;0,1300-(F64-H64-250),0)</f>
        <v>0</v>
      </c>
      <c r="K64" s="235"/>
      <c r="L64" s="225"/>
      <c r="M64" s="225"/>
      <c r="N64" s="225">
        <f>H64</f>
        <v>0</v>
      </c>
      <c r="O64" s="210">
        <v>250</v>
      </c>
      <c r="P64" s="225"/>
      <c r="Q64" s="225"/>
      <c r="R64" s="225"/>
      <c r="S64" s="214"/>
    </row>
    <row r="65" spans="1:19" ht="13.5" customHeight="1" thickBot="1" x14ac:dyDescent="0.25">
      <c r="A65" s="221"/>
      <c r="B65" s="240"/>
      <c r="C65" s="247">
        <f>IF(B64=TRUE,'Бланк для заполнения'!C26,0)</f>
        <v>0</v>
      </c>
      <c r="D65" s="247">
        <f>IF(B64=TRUE,'Бланк для заполнения'!D26,0)</f>
        <v>0</v>
      </c>
      <c r="E65" s="221"/>
      <c r="F65" s="241"/>
      <c r="G65" s="224"/>
      <c r="H65" s="241"/>
      <c r="I65" s="218"/>
      <c r="J65" s="242"/>
      <c r="K65" s="236"/>
      <c r="L65" s="226">
        <f>I64-M65</f>
        <v>0</v>
      </c>
      <c r="M65" s="226">
        <f>IF(I64&gt;G64,G64,0)</f>
        <v>0</v>
      </c>
      <c r="N65" s="358">
        <f>F64</f>
        <v>0</v>
      </c>
      <c r="O65" s="359"/>
      <c r="P65" s="360"/>
      <c r="Q65" s="211">
        <f>IF(J64&gt;G64,G64,0)</f>
        <v>0</v>
      </c>
      <c r="R65" s="227">
        <f>J64-Q65</f>
        <v>0</v>
      </c>
      <c r="S65" s="215"/>
    </row>
    <row r="66" spans="1:19" ht="15" x14ac:dyDescent="0.25">
      <c r="A66" s="219"/>
      <c r="B66" s="243"/>
      <c r="C66" s="246">
        <f>IF(B67=TRUE,'Бланк для заполнения'!C27,0)</f>
        <v>0</v>
      </c>
      <c r="D66" s="246">
        <f>IF(B67=TRUE,'Бланк для заполнения'!D27,0)</f>
        <v>0</v>
      </c>
      <c r="E66" s="219"/>
      <c r="F66" s="244"/>
      <c r="G66" s="222"/>
      <c r="H66" s="244"/>
      <c r="I66" s="216"/>
      <c r="J66" s="245"/>
      <c r="K66" s="234"/>
      <c r="L66" s="228"/>
      <c r="M66" s="228"/>
      <c r="N66" s="228"/>
      <c r="O66" s="228"/>
      <c r="P66" s="228"/>
      <c r="Q66" s="228"/>
      <c r="R66" s="228"/>
      <c r="S66" s="213"/>
    </row>
    <row r="67" spans="1:19" ht="15" customHeight="1" thickBot="1" x14ac:dyDescent="0.3">
      <c r="A67" s="220">
        <v>21</v>
      </c>
      <c r="B67" s="229" t="b">
        <f>OR($D$2='Бланк для заполнения'!C27,'Расчет ручки'!$F$2='Бланк для заполнения'!C27)</f>
        <v>0</v>
      </c>
      <c r="C67" s="220">
        <f>IF(B67=TRUE,'Бланк для заполнения'!C27,0)</f>
        <v>0</v>
      </c>
      <c r="D67" s="220">
        <f>IF(B67=TRUE,'Бланк для заполнения'!D27,0)</f>
        <v>0</v>
      </c>
      <c r="E67" s="220">
        <f>IF(B67=TRUE,'Бланк для заполнения'!G27,0)</f>
        <v>0</v>
      </c>
      <c r="F67" s="238">
        <f>IF(B67=TRUE,'Бланк для заполнения'!E27,0)</f>
        <v>0</v>
      </c>
      <c r="G67" s="223">
        <f>IF(B67=TRUE,'Бланк для заполнения'!F27,0)</f>
        <v>0</v>
      </c>
      <c r="H67" s="238">
        <f>IF(B67=TRUE,'Бланк для заполнения'!H27,0)</f>
        <v>0</v>
      </c>
      <c r="I67" s="217">
        <f>IF(H67&gt;0,1300-H67,0)</f>
        <v>0</v>
      </c>
      <c r="J67" s="239">
        <f>IF((F67+G67+H67)&gt;0,1300-(F67-H67-250),0)</f>
        <v>0</v>
      </c>
      <c r="K67" s="235"/>
      <c r="L67" s="225"/>
      <c r="M67" s="225"/>
      <c r="N67" s="225">
        <f>H67</f>
        <v>0</v>
      </c>
      <c r="O67" s="210">
        <v>250</v>
      </c>
      <c r="P67" s="225"/>
      <c r="Q67" s="225"/>
      <c r="R67" s="225"/>
      <c r="S67" s="214"/>
    </row>
    <row r="68" spans="1:19" ht="13.5" customHeight="1" thickBot="1" x14ac:dyDescent="0.25">
      <c r="A68" s="221"/>
      <c r="B68" s="240"/>
      <c r="C68" s="247">
        <f>IF(B67=TRUE,'Бланк для заполнения'!C27,0)</f>
        <v>0</v>
      </c>
      <c r="D68" s="247">
        <f>IF(B67=TRUE,'Бланк для заполнения'!D27,0)</f>
        <v>0</v>
      </c>
      <c r="E68" s="221"/>
      <c r="F68" s="241"/>
      <c r="G68" s="224"/>
      <c r="H68" s="241"/>
      <c r="I68" s="218"/>
      <c r="J68" s="242"/>
      <c r="K68" s="236"/>
      <c r="L68" s="226">
        <f>I67-M68</f>
        <v>0</v>
      </c>
      <c r="M68" s="226">
        <f>IF(I67&gt;G67,G67,0)</f>
        <v>0</v>
      </c>
      <c r="N68" s="358">
        <f>F67</f>
        <v>0</v>
      </c>
      <c r="O68" s="359"/>
      <c r="P68" s="360"/>
      <c r="Q68" s="211">
        <f>IF(J67&gt;G67,G67,0)</f>
        <v>0</v>
      </c>
      <c r="R68" s="227">
        <f>J67-Q68</f>
        <v>0</v>
      </c>
      <c r="S68" s="215"/>
    </row>
    <row r="69" spans="1:19" ht="15" x14ac:dyDescent="0.25">
      <c r="A69" s="219"/>
      <c r="B69" s="243"/>
      <c r="C69" s="246">
        <f>IF(B70=TRUE,'Бланк для заполнения'!C28,0)</f>
        <v>0</v>
      </c>
      <c r="D69" s="246">
        <f>IF(B70=TRUE,'Бланк для заполнения'!D28,0)</f>
        <v>0</v>
      </c>
      <c r="E69" s="219"/>
      <c r="F69" s="244"/>
      <c r="G69" s="222"/>
      <c r="H69" s="244"/>
      <c r="I69" s="216"/>
      <c r="J69" s="245"/>
      <c r="K69" s="234"/>
      <c r="L69" s="228"/>
      <c r="M69" s="228"/>
      <c r="N69" s="228"/>
      <c r="O69" s="228"/>
      <c r="P69" s="228"/>
      <c r="Q69" s="228"/>
      <c r="R69" s="228"/>
      <c r="S69" s="213"/>
    </row>
    <row r="70" spans="1:19" ht="15" customHeight="1" thickBot="1" x14ac:dyDescent="0.3">
      <c r="A70" s="220">
        <v>22</v>
      </c>
      <c r="B70" s="229" t="b">
        <f>OR($D$2='Бланк для заполнения'!C28,'Расчет ручки'!$F$2='Бланк для заполнения'!C28)</f>
        <v>0</v>
      </c>
      <c r="C70" s="220">
        <f>IF(B70=TRUE,'Бланк для заполнения'!C28,0)</f>
        <v>0</v>
      </c>
      <c r="D70" s="220">
        <f>IF(B70=TRUE,'Бланк для заполнения'!D28,0)</f>
        <v>0</v>
      </c>
      <c r="E70" s="220">
        <f>IF(B70=TRUE,'Бланк для заполнения'!G28,0)</f>
        <v>0</v>
      </c>
      <c r="F70" s="238">
        <f>IF(B70=TRUE,'Бланк для заполнения'!E28,0)</f>
        <v>0</v>
      </c>
      <c r="G70" s="223">
        <f>IF(B70=TRUE,'Бланк для заполнения'!F28,0)</f>
        <v>0</v>
      </c>
      <c r="H70" s="238">
        <f>IF(B70=TRUE,'Бланк для заполнения'!H28,0)</f>
        <v>0</v>
      </c>
      <c r="I70" s="217">
        <f>IF(H70&gt;0,1300-H70,0)</f>
        <v>0</v>
      </c>
      <c r="J70" s="239">
        <f>IF((F70+G70+H70)&gt;0,1300-(F70-H70-250),0)</f>
        <v>0</v>
      </c>
      <c r="K70" s="235"/>
      <c r="L70" s="225"/>
      <c r="M70" s="225"/>
      <c r="N70" s="225">
        <f>H70</f>
        <v>0</v>
      </c>
      <c r="O70" s="210">
        <v>250</v>
      </c>
      <c r="P70" s="225"/>
      <c r="Q70" s="225"/>
      <c r="R70" s="225"/>
      <c r="S70" s="214"/>
    </row>
    <row r="71" spans="1:19" ht="13.5" customHeight="1" thickBot="1" x14ac:dyDescent="0.25">
      <c r="A71" s="221"/>
      <c r="B71" s="240"/>
      <c r="C71" s="247">
        <f>IF(B70=TRUE,'Бланк для заполнения'!C28,0)</f>
        <v>0</v>
      </c>
      <c r="D71" s="247">
        <f>IF(B70=TRUE,'Бланк для заполнения'!D28,0)</f>
        <v>0</v>
      </c>
      <c r="E71" s="221"/>
      <c r="F71" s="241"/>
      <c r="G71" s="224"/>
      <c r="H71" s="241"/>
      <c r="I71" s="218"/>
      <c r="J71" s="242"/>
      <c r="K71" s="236"/>
      <c r="L71" s="226">
        <f>I70-M71</f>
        <v>0</v>
      </c>
      <c r="M71" s="226">
        <f>IF(I70&gt;G70,G70,0)</f>
        <v>0</v>
      </c>
      <c r="N71" s="358">
        <f>F70</f>
        <v>0</v>
      </c>
      <c r="O71" s="359"/>
      <c r="P71" s="360"/>
      <c r="Q71" s="211">
        <f>IF(J70&gt;G70,G70,0)</f>
        <v>0</v>
      </c>
      <c r="R71" s="227">
        <f>J70-Q71</f>
        <v>0</v>
      </c>
      <c r="S71" s="215"/>
    </row>
    <row r="72" spans="1:19" ht="15.75" thickBot="1" x14ac:dyDescent="0.3">
      <c r="A72" s="219"/>
      <c r="B72" s="243"/>
      <c r="C72" s="246">
        <f>IF(B73=TRUE,'Бланк для заполнения'!C29,0)</f>
        <v>0</v>
      </c>
      <c r="D72" s="246">
        <f>IF(B73=TRUE,'Бланк для заполнения'!D29,0)</f>
        <v>0</v>
      </c>
      <c r="E72" s="219"/>
      <c r="F72" s="244"/>
      <c r="G72" s="222"/>
      <c r="H72" s="244"/>
      <c r="I72" s="216"/>
      <c r="J72" s="245"/>
      <c r="K72" s="234"/>
      <c r="L72" s="228"/>
      <c r="M72" s="228"/>
      <c r="N72" s="228"/>
      <c r="O72" s="228"/>
      <c r="P72" s="228"/>
      <c r="Q72" s="228"/>
      <c r="R72" s="228"/>
      <c r="S72" s="213"/>
    </row>
    <row r="73" spans="1:19" ht="15" customHeight="1" thickBot="1" x14ac:dyDescent="0.3">
      <c r="A73" s="220">
        <v>23</v>
      </c>
      <c r="B73" s="229" t="b">
        <f>OR($D$2='Бланк для заполнения'!C29,'Расчет ручки'!$F$2='Бланк для заполнения'!C29)</f>
        <v>0</v>
      </c>
      <c r="C73" s="220">
        <f>IF(B73=TRUE,'Бланк для заполнения'!C29,0)</f>
        <v>0</v>
      </c>
      <c r="D73" s="220">
        <f>IF(B73=TRUE,'Бланк для заполнения'!D29,0)</f>
        <v>0</v>
      </c>
      <c r="E73" s="220">
        <f>IF(B73=TRUE,'Бланк для заполнения'!G29,0)</f>
        <v>0</v>
      </c>
      <c r="F73" s="238">
        <f>IF(B73=TRUE,'Бланк для заполнения'!E29,0)</f>
        <v>0</v>
      </c>
      <c r="G73" s="223">
        <f>IF(B73=TRUE,'Бланк для заполнения'!F29,0)</f>
        <v>0</v>
      </c>
      <c r="H73" s="238">
        <f>IF(B73=TRUE,'Бланк для заполнения'!H29,0)</f>
        <v>0</v>
      </c>
      <c r="I73" s="217">
        <f>IF(H73&gt;0,1300-H73,0)</f>
        <v>0</v>
      </c>
      <c r="J73" s="239">
        <f>IF((F73+G73+H73)&gt;0,1300-(F73-H73-250),0)</f>
        <v>0</v>
      </c>
      <c r="K73" s="235"/>
      <c r="L73" s="225"/>
      <c r="M73" s="225"/>
      <c r="N73" s="225">
        <f>H73</f>
        <v>0</v>
      </c>
      <c r="O73" s="210">
        <v>250</v>
      </c>
      <c r="P73" s="225"/>
      <c r="Q73" s="225"/>
      <c r="R73" s="225"/>
      <c r="S73" s="214"/>
    </row>
    <row r="74" spans="1:19" ht="13.5" customHeight="1" thickBot="1" x14ac:dyDescent="0.25">
      <c r="A74" s="221"/>
      <c r="B74" s="240"/>
      <c r="C74" s="247">
        <f>IF(B73=TRUE,'Бланк для заполнения'!C29,0)</f>
        <v>0</v>
      </c>
      <c r="D74" s="247">
        <f>IF(B73=TRUE,'Бланк для заполнения'!D29,0)</f>
        <v>0</v>
      </c>
      <c r="E74" s="221"/>
      <c r="F74" s="241"/>
      <c r="G74" s="224"/>
      <c r="H74" s="241"/>
      <c r="I74" s="218"/>
      <c r="J74" s="242"/>
      <c r="K74" s="236"/>
      <c r="L74" s="226">
        <f>I73-M74</f>
        <v>0</v>
      </c>
      <c r="M74" s="226">
        <f>IF(I73&gt;G73,G73,0)</f>
        <v>0</v>
      </c>
      <c r="N74" s="358">
        <f>F73</f>
        <v>0</v>
      </c>
      <c r="O74" s="359"/>
      <c r="P74" s="360"/>
      <c r="Q74" s="211">
        <f>IF(J73&gt;G73,G73,0)</f>
        <v>0</v>
      </c>
      <c r="R74" s="227">
        <f>J73-Q74</f>
        <v>0</v>
      </c>
      <c r="S74" s="215"/>
    </row>
    <row r="75" spans="1:19" ht="15" x14ac:dyDescent="0.25">
      <c r="A75" s="219"/>
      <c r="B75" s="243"/>
      <c r="C75" s="246">
        <f>IF(B76=TRUE,'Бланк для заполнения'!C30,0)</f>
        <v>0</v>
      </c>
      <c r="D75" s="246">
        <f>IF(B76=TRUE,'Бланк для заполнения'!D30,0)</f>
        <v>0</v>
      </c>
      <c r="E75" s="219"/>
      <c r="F75" s="244"/>
      <c r="G75" s="222"/>
      <c r="H75" s="244"/>
      <c r="I75" s="216"/>
      <c r="J75" s="245"/>
      <c r="K75" s="234"/>
      <c r="L75" s="228"/>
      <c r="M75" s="228"/>
      <c r="N75" s="228"/>
      <c r="O75" s="228"/>
      <c r="P75" s="228"/>
      <c r="Q75" s="228"/>
      <c r="R75" s="228"/>
      <c r="S75" s="213"/>
    </row>
    <row r="76" spans="1:19" ht="15" customHeight="1" thickBot="1" x14ac:dyDescent="0.3">
      <c r="A76" s="220">
        <v>24</v>
      </c>
      <c r="B76" s="229" t="b">
        <f>OR($D$2='Бланк для заполнения'!C30,'Расчет ручки'!$F$2='Бланк для заполнения'!C30)</f>
        <v>0</v>
      </c>
      <c r="C76" s="220">
        <f>IF(B76=TRUE,'Бланк для заполнения'!C30,0)</f>
        <v>0</v>
      </c>
      <c r="D76" s="220">
        <f>IF(B76=TRUE,'Бланк для заполнения'!D30,0)</f>
        <v>0</v>
      </c>
      <c r="E76" s="220">
        <f>IF(B76=TRUE,'Бланк для заполнения'!G30,0)</f>
        <v>0</v>
      </c>
      <c r="F76" s="238">
        <f>IF(B76=TRUE,'Бланк для заполнения'!E30,0)</f>
        <v>0</v>
      </c>
      <c r="G76" s="223">
        <f>IF(B76=TRUE,'Бланк для заполнения'!F30,0)</f>
        <v>0</v>
      </c>
      <c r="H76" s="238">
        <f>IF(B76=TRUE,'Бланк для заполнения'!H30,0)</f>
        <v>0</v>
      </c>
      <c r="I76" s="217">
        <f>IF(H76&gt;0,1300-H76,0)</f>
        <v>0</v>
      </c>
      <c r="J76" s="239">
        <f>IF((F76+G76+H76)&gt;0,1300-(F76-H76-250),0)</f>
        <v>0</v>
      </c>
      <c r="K76" s="235"/>
      <c r="L76" s="225"/>
      <c r="M76" s="225"/>
      <c r="N76" s="225">
        <f>H76</f>
        <v>0</v>
      </c>
      <c r="O76" s="210">
        <v>250</v>
      </c>
      <c r="P76" s="225"/>
      <c r="Q76" s="225"/>
      <c r="R76" s="225"/>
      <c r="S76" s="214"/>
    </row>
    <row r="77" spans="1:19" ht="13.5" customHeight="1" thickBot="1" x14ac:dyDescent="0.25">
      <c r="A77" s="221"/>
      <c r="B77" s="240"/>
      <c r="C77" s="247">
        <f>IF(B76=TRUE,'Бланк для заполнения'!C30,0)</f>
        <v>0</v>
      </c>
      <c r="D77" s="247">
        <f>IF(B76=TRUE,'Бланк для заполнения'!D30,0)</f>
        <v>0</v>
      </c>
      <c r="E77" s="221"/>
      <c r="F77" s="241"/>
      <c r="G77" s="224"/>
      <c r="H77" s="241"/>
      <c r="I77" s="218"/>
      <c r="J77" s="242"/>
      <c r="K77" s="236"/>
      <c r="L77" s="226">
        <f>I76-M77</f>
        <v>0</v>
      </c>
      <c r="M77" s="226">
        <f>IF(I76&gt;G76,G76,0)</f>
        <v>0</v>
      </c>
      <c r="N77" s="358">
        <f>F76</f>
        <v>0</v>
      </c>
      <c r="O77" s="359"/>
      <c r="P77" s="360"/>
      <c r="Q77" s="211">
        <f>IF(J76&gt;G76,G76,0)</f>
        <v>0</v>
      </c>
      <c r="R77" s="227">
        <f>J76-Q77</f>
        <v>0</v>
      </c>
      <c r="S77" s="215"/>
    </row>
    <row r="78" spans="1:19" ht="15" x14ac:dyDescent="0.25">
      <c r="A78" s="219"/>
      <c r="B78" s="243"/>
      <c r="C78" s="246">
        <f>IF(B79=TRUE,'Бланк для заполнения'!C31,0)</f>
        <v>0</v>
      </c>
      <c r="D78" s="246">
        <f>IF(B79=TRUE,'Бланк для заполнения'!D31,0)</f>
        <v>0</v>
      </c>
      <c r="E78" s="219"/>
      <c r="F78" s="244"/>
      <c r="G78" s="222"/>
      <c r="H78" s="244"/>
      <c r="I78" s="216"/>
      <c r="J78" s="245"/>
      <c r="K78" s="234"/>
      <c r="L78" s="228"/>
      <c r="M78" s="228"/>
      <c r="N78" s="228"/>
      <c r="O78" s="228"/>
      <c r="P78" s="228"/>
      <c r="Q78" s="228"/>
      <c r="R78" s="228"/>
      <c r="S78" s="213"/>
    </row>
    <row r="79" spans="1:19" ht="15" customHeight="1" thickBot="1" x14ac:dyDescent="0.3">
      <c r="A79" s="220">
        <v>25</v>
      </c>
      <c r="B79" s="229" t="b">
        <f>OR($D$2='Бланк для заполнения'!C31,'Расчет ручки'!$F$2='Бланк для заполнения'!C31)</f>
        <v>0</v>
      </c>
      <c r="C79" s="220">
        <f>IF(B79=TRUE,'Бланк для заполнения'!C31,0)</f>
        <v>0</v>
      </c>
      <c r="D79" s="220">
        <f>IF(B79=TRUE,'Бланк для заполнения'!D31,0)</f>
        <v>0</v>
      </c>
      <c r="E79" s="220">
        <f>IF(B79=TRUE,'Бланк для заполнения'!G31,0)</f>
        <v>0</v>
      </c>
      <c r="F79" s="238">
        <f>IF(B79=TRUE,'Бланк для заполнения'!E31,0)</f>
        <v>0</v>
      </c>
      <c r="G79" s="223">
        <f>IF(B79=TRUE,'Бланк для заполнения'!F31,0)</f>
        <v>0</v>
      </c>
      <c r="H79" s="238">
        <f>IF(B79=TRUE,'Бланк для заполнения'!H31,0)</f>
        <v>0</v>
      </c>
      <c r="I79" s="217">
        <f>IF(H79&gt;0,1300-H79,0)</f>
        <v>0</v>
      </c>
      <c r="J79" s="239">
        <f>IF((F79+G79+H79)&gt;0,1300-(F79-H79-250),0)</f>
        <v>0</v>
      </c>
      <c r="K79" s="235"/>
      <c r="L79" s="225"/>
      <c r="M79" s="225"/>
      <c r="N79" s="225">
        <f>H79</f>
        <v>0</v>
      </c>
      <c r="O79" s="210">
        <v>250</v>
      </c>
      <c r="P79" s="225"/>
      <c r="Q79" s="225"/>
      <c r="R79" s="225"/>
      <c r="S79" s="214"/>
    </row>
    <row r="80" spans="1:19" ht="13.5" customHeight="1" thickBot="1" x14ac:dyDescent="0.25">
      <c r="A80" s="221"/>
      <c r="B80" s="240"/>
      <c r="C80" s="247">
        <f>IF(B79=TRUE,'Бланк для заполнения'!C31,0)</f>
        <v>0</v>
      </c>
      <c r="D80" s="247">
        <f>IF(B79=TRUE,'Бланк для заполнения'!D31,0)</f>
        <v>0</v>
      </c>
      <c r="E80" s="221"/>
      <c r="F80" s="241"/>
      <c r="G80" s="224"/>
      <c r="H80" s="241"/>
      <c r="I80" s="218"/>
      <c r="J80" s="242"/>
      <c r="K80" s="236"/>
      <c r="L80" s="226">
        <f>I79-M80</f>
        <v>0</v>
      </c>
      <c r="M80" s="226">
        <f>IF(I79&gt;G79,G79,0)</f>
        <v>0</v>
      </c>
      <c r="N80" s="358">
        <f>F79</f>
        <v>0</v>
      </c>
      <c r="O80" s="359"/>
      <c r="P80" s="360"/>
      <c r="Q80" s="211">
        <f>IF(J79&gt;G79,G79,0)</f>
        <v>0</v>
      </c>
      <c r="R80" s="227">
        <f>J79-Q80</f>
        <v>0</v>
      </c>
      <c r="S80" s="215"/>
    </row>
    <row r="81" spans="1:19" ht="15" x14ac:dyDescent="0.25">
      <c r="A81" s="219"/>
      <c r="B81" s="243"/>
      <c r="C81" s="246">
        <f>IF(B82=TRUE,'Бланк для заполнения'!C32,0)</f>
        <v>0</v>
      </c>
      <c r="D81" s="246">
        <f>IF(B82=TRUE,'Бланк для заполнения'!D32,0)</f>
        <v>0</v>
      </c>
      <c r="E81" s="219"/>
      <c r="F81" s="244"/>
      <c r="G81" s="222"/>
      <c r="H81" s="244"/>
      <c r="I81" s="216"/>
      <c r="J81" s="245"/>
      <c r="K81" s="234"/>
      <c r="L81" s="228"/>
      <c r="M81" s="228"/>
      <c r="N81" s="228"/>
      <c r="O81" s="228"/>
      <c r="P81" s="228"/>
      <c r="Q81" s="228"/>
      <c r="R81" s="228"/>
      <c r="S81" s="213"/>
    </row>
    <row r="82" spans="1:19" ht="15" customHeight="1" thickBot="1" x14ac:dyDescent="0.3">
      <c r="A82" s="220">
        <v>26</v>
      </c>
      <c r="B82" s="229" t="b">
        <f>OR($D$2='Бланк для заполнения'!C32,'Расчет ручки'!$F$2='Бланк для заполнения'!C32)</f>
        <v>0</v>
      </c>
      <c r="C82" s="220">
        <f>IF(B82=TRUE,'Бланк для заполнения'!C32,0)</f>
        <v>0</v>
      </c>
      <c r="D82" s="220">
        <f>IF(B82=TRUE,'Бланк для заполнения'!D32,0)</f>
        <v>0</v>
      </c>
      <c r="E82" s="220">
        <f>IF(B82=TRUE,'Бланк для заполнения'!G32,0)</f>
        <v>0</v>
      </c>
      <c r="F82" s="238">
        <f>IF(B82=TRUE,'Бланк для заполнения'!E32,0)</f>
        <v>0</v>
      </c>
      <c r="G82" s="223">
        <f>IF(B82=TRUE,'Бланк для заполнения'!F32,0)</f>
        <v>0</v>
      </c>
      <c r="H82" s="238">
        <f>IF(B82=TRUE,'Бланк для заполнения'!H32,0)</f>
        <v>0</v>
      </c>
      <c r="I82" s="217">
        <f>IF(H82&gt;0,1300-H82,0)</f>
        <v>0</v>
      </c>
      <c r="J82" s="239">
        <f>IF((F82+G82+H82)&gt;0,1300-(F82-H82-250),0)</f>
        <v>0</v>
      </c>
      <c r="K82" s="235"/>
      <c r="L82" s="225"/>
      <c r="M82" s="225"/>
      <c r="N82" s="225">
        <f>H82</f>
        <v>0</v>
      </c>
      <c r="O82" s="210">
        <v>250</v>
      </c>
      <c r="P82" s="225"/>
      <c r="Q82" s="225"/>
      <c r="R82" s="225"/>
      <c r="S82" s="214"/>
    </row>
    <row r="83" spans="1:19" ht="13.5" customHeight="1" thickBot="1" x14ac:dyDescent="0.25">
      <c r="A83" s="221"/>
      <c r="B83" s="240"/>
      <c r="C83" s="247">
        <f>IF(B82=TRUE,'Бланк для заполнения'!C32,0)</f>
        <v>0</v>
      </c>
      <c r="D83" s="247">
        <f>IF(B82=TRUE,'Бланк для заполнения'!D32,0)</f>
        <v>0</v>
      </c>
      <c r="E83" s="221"/>
      <c r="F83" s="241"/>
      <c r="G83" s="224"/>
      <c r="H83" s="241"/>
      <c r="I83" s="218"/>
      <c r="J83" s="242"/>
      <c r="K83" s="236"/>
      <c r="L83" s="226">
        <f>I82-M83</f>
        <v>0</v>
      </c>
      <c r="M83" s="226">
        <f>IF(I82&gt;G82,G82,0)</f>
        <v>0</v>
      </c>
      <c r="N83" s="358">
        <f>F82</f>
        <v>0</v>
      </c>
      <c r="O83" s="359"/>
      <c r="P83" s="360"/>
      <c r="Q83" s="211">
        <f>IF(J82&gt;G82,G82,0)</f>
        <v>0</v>
      </c>
      <c r="R83" s="227">
        <f>J82-Q83</f>
        <v>0</v>
      </c>
      <c r="S83" s="215"/>
    </row>
    <row r="84" spans="1:19" ht="15.75" thickBot="1" x14ac:dyDescent="0.3">
      <c r="A84" s="219"/>
      <c r="B84" s="243"/>
      <c r="C84" s="246">
        <f>IF(B85=TRUE,'Бланк для заполнения'!C33,0)</f>
        <v>0</v>
      </c>
      <c r="D84" s="246">
        <f>IF(B85=TRUE,'Бланк для заполнения'!D33,0)</f>
        <v>0</v>
      </c>
      <c r="E84" s="219"/>
      <c r="F84" s="244"/>
      <c r="G84" s="222"/>
      <c r="H84" s="244"/>
      <c r="I84" s="216"/>
      <c r="J84" s="245"/>
      <c r="K84" s="234"/>
      <c r="L84" s="228"/>
      <c r="M84" s="228"/>
      <c r="N84" s="228"/>
      <c r="O84" s="228"/>
      <c r="P84" s="228"/>
      <c r="Q84" s="228"/>
      <c r="R84" s="228"/>
      <c r="S84" s="213"/>
    </row>
    <row r="85" spans="1:19" ht="15" customHeight="1" thickBot="1" x14ac:dyDescent="0.3">
      <c r="A85" s="220">
        <v>27</v>
      </c>
      <c r="B85" s="229" t="b">
        <f>OR($D$2='Бланк для заполнения'!C33,'Расчет ручки'!$F$2='Бланк для заполнения'!C33)</f>
        <v>0</v>
      </c>
      <c r="C85" s="220">
        <f>IF(B85=TRUE,'Бланк для заполнения'!C33,0)</f>
        <v>0</v>
      </c>
      <c r="D85" s="220">
        <f>IF(B85=TRUE,'Бланк для заполнения'!D33,0)</f>
        <v>0</v>
      </c>
      <c r="E85" s="220">
        <f>IF(B85=TRUE,'Бланк для заполнения'!G33,0)</f>
        <v>0</v>
      </c>
      <c r="F85" s="238">
        <f>IF(B85=TRUE,'Бланк для заполнения'!E33,0)</f>
        <v>0</v>
      </c>
      <c r="G85" s="223">
        <f>IF(B85=TRUE,'Бланк для заполнения'!F33,0)</f>
        <v>0</v>
      </c>
      <c r="H85" s="238">
        <f>IF(B85=TRUE,'Бланк для заполнения'!H33,0)</f>
        <v>0</v>
      </c>
      <c r="I85" s="217">
        <f>IF(H85&gt;0,1300-H85,0)</f>
        <v>0</v>
      </c>
      <c r="J85" s="239">
        <f>IF((F85+G85+H85)&gt;0,1300-(F85-H85-250),0)</f>
        <v>0</v>
      </c>
      <c r="K85" s="235"/>
      <c r="L85" s="225"/>
      <c r="M85" s="225"/>
      <c r="N85" s="225">
        <f>H85</f>
        <v>0</v>
      </c>
      <c r="O85" s="210">
        <v>250</v>
      </c>
      <c r="P85" s="225"/>
      <c r="Q85" s="225"/>
      <c r="R85" s="225"/>
      <c r="S85" s="214"/>
    </row>
    <row r="86" spans="1:19" ht="13.5" customHeight="1" thickBot="1" x14ac:dyDescent="0.25">
      <c r="A86" s="221"/>
      <c r="B86" s="240"/>
      <c r="C86" s="247">
        <f>IF(B85=TRUE,'Бланк для заполнения'!C33,0)</f>
        <v>0</v>
      </c>
      <c r="D86" s="247">
        <f>IF(B85=TRUE,'Бланк для заполнения'!D33,0)</f>
        <v>0</v>
      </c>
      <c r="E86" s="221"/>
      <c r="F86" s="241"/>
      <c r="G86" s="224"/>
      <c r="H86" s="241"/>
      <c r="I86" s="218"/>
      <c r="J86" s="242"/>
      <c r="K86" s="236"/>
      <c r="L86" s="226">
        <f>I85-M86</f>
        <v>0</v>
      </c>
      <c r="M86" s="226">
        <f>IF(I85&gt;G85,G85,0)</f>
        <v>0</v>
      </c>
      <c r="N86" s="358">
        <f>F85</f>
        <v>0</v>
      </c>
      <c r="O86" s="359"/>
      <c r="P86" s="360"/>
      <c r="Q86" s="211">
        <f>IF(J85&gt;G85,G85,0)</f>
        <v>0</v>
      </c>
      <c r="R86" s="227">
        <f>J85-Q86</f>
        <v>0</v>
      </c>
      <c r="S86" s="215"/>
    </row>
    <row r="87" spans="1:19" ht="15" x14ac:dyDescent="0.25">
      <c r="A87" s="219"/>
      <c r="B87" s="243"/>
      <c r="C87" s="246">
        <f>IF(B88=TRUE,'Бланк для заполнения'!C34,0)</f>
        <v>0</v>
      </c>
      <c r="D87" s="246">
        <f>IF(B88=TRUE,'Бланк для заполнения'!D34,0)</f>
        <v>0</v>
      </c>
      <c r="E87" s="219"/>
      <c r="F87" s="244"/>
      <c r="G87" s="222"/>
      <c r="H87" s="244"/>
      <c r="I87" s="216"/>
      <c r="J87" s="245"/>
      <c r="K87" s="234"/>
      <c r="L87" s="228"/>
      <c r="M87" s="228"/>
      <c r="N87" s="228"/>
      <c r="O87" s="228"/>
      <c r="P87" s="228"/>
      <c r="Q87" s="228"/>
      <c r="R87" s="228"/>
      <c r="S87" s="213"/>
    </row>
    <row r="88" spans="1:19" ht="15" customHeight="1" thickBot="1" x14ac:dyDescent="0.3">
      <c r="A88" s="220">
        <v>28</v>
      </c>
      <c r="B88" s="229" t="b">
        <f>OR($D$2='Бланк для заполнения'!C34,'Расчет ручки'!$F$2='Бланк для заполнения'!C34)</f>
        <v>0</v>
      </c>
      <c r="C88" s="220">
        <f>IF(B88=TRUE,'Бланк для заполнения'!C34,0)</f>
        <v>0</v>
      </c>
      <c r="D88" s="220">
        <f>IF(B88=TRUE,'Бланк для заполнения'!D34,0)</f>
        <v>0</v>
      </c>
      <c r="E88" s="220">
        <f>IF(B88=TRUE,'Бланк для заполнения'!G34,0)</f>
        <v>0</v>
      </c>
      <c r="F88" s="238">
        <f>IF(B88=TRUE,'Бланк для заполнения'!E34,0)</f>
        <v>0</v>
      </c>
      <c r="G88" s="223">
        <f>IF(B88=TRUE,'Бланк для заполнения'!F34,0)</f>
        <v>0</v>
      </c>
      <c r="H88" s="238">
        <f>IF(B88=TRUE,'Бланк для заполнения'!H34,0)</f>
        <v>0</v>
      </c>
      <c r="I88" s="217">
        <f>IF(H88&gt;0,1300-H88,0)</f>
        <v>0</v>
      </c>
      <c r="J88" s="239">
        <f>IF((F88+G88+H88)&gt;0,1300-(F88-H88-250),0)</f>
        <v>0</v>
      </c>
      <c r="K88" s="235"/>
      <c r="L88" s="225"/>
      <c r="M88" s="225"/>
      <c r="N88" s="225">
        <f>H88</f>
        <v>0</v>
      </c>
      <c r="O88" s="210">
        <v>250</v>
      </c>
      <c r="P88" s="225"/>
      <c r="Q88" s="225"/>
      <c r="R88" s="225"/>
      <c r="S88" s="214"/>
    </row>
    <row r="89" spans="1:19" ht="13.5" customHeight="1" thickBot="1" x14ac:dyDescent="0.25">
      <c r="A89" s="221"/>
      <c r="B89" s="240"/>
      <c r="C89" s="247">
        <f>IF(B88=TRUE,'Бланк для заполнения'!C34,0)</f>
        <v>0</v>
      </c>
      <c r="D89" s="247">
        <f>IF(B88=TRUE,'Бланк для заполнения'!D34,0)</f>
        <v>0</v>
      </c>
      <c r="E89" s="221"/>
      <c r="F89" s="241"/>
      <c r="G89" s="224"/>
      <c r="H89" s="241"/>
      <c r="I89" s="218"/>
      <c r="J89" s="242"/>
      <c r="K89" s="236"/>
      <c r="L89" s="226">
        <f>I88-M89</f>
        <v>0</v>
      </c>
      <c r="M89" s="226">
        <f>IF(I88&gt;G88,G88,0)</f>
        <v>0</v>
      </c>
      <c r="N89" s="358">
        <f>F88</f>
        <v>0</v>
      </c>
      <c r="O89" s="359"/>
      <c r="P89" s="360"/>
      <c r="Q89" s="211">
        <f>IF(J88&gt;G88,G88,0)</f>
        <v>0</v>
      </c>
      <c r="R89" s="227">
        <f>J88-Q89</f>
        <v>0</v>
      </c>
      <c r="S89" s="215"/>
    </row>
    <row r="90" spans="1:19" ht="15" x14ac:dyDescent="0.25">
      <c r="A90" s="219"/>
      <c r="B90" s="243"/>
      <c r="C90" s="246">
        <f>IF(B91=TRUE,'Бланк для заполнения'!C35,0)</f>
        <v>0</v>
      </c>
      <c r="D90" s="246">
        <f>IF(B91=TRUE,'Бланк для заполнения'!D35,0)</f>
        <v>0</v>
      </c>
      <c r="E90" s="219"/>
      <c r="F90" s="244"/>
      <c r="G90" s="222"/>
      <c r="H90" s="244"/>
      <c r="I90" s="216"/>
      <c r="J90" s="245"/>
      <c r="K90" s="234"/>
      <c r="L90" s="228"/>
      <c r="M90" s="228"/>
      <c r="N90" s="228"/>
      <c r="O90" s="228"/>
      <c r="P90" s="228"/>
      <c r="Q90" s="228"/>
      <c r="R90" s="228"/>
      <c r="S90" s="213"/>
    </row>
    <row r="91" spans="1:19" ht="15" customHeight="1" thickBot="1" x14ac:dyDescent="0.3">
      <c r="A91" s="220">
        <v>29</v>
      </c>
      <c r="B91" s="229" t="b">
        <f>OR($D$2='Бланк для заполнения'!C35,'Расчет ручки'!$F$2='Бланк для заполнения'!C35)</f>
        <v>0</v>
      </c>
      <c r="C91" s="220">
        <f>IF(B91=TRUE,'Бланк для заполнения'!C35,0)</f>
        <v>0</v>
      </c>
      <c r="D91" s="220">
        <f>IF(B91=TRUE,'Бланк для заполнения'!D35,0)</f>
        <v>0</v>
      </c>
      <c r="E91" s="220">
        <f>IF(B91=TRUE,'Бланк для заполнения'!G35,0)</f>
        <v>0</v>
      </c>
      <c r="F91" s="238">
        <f>IF(B91=TRUE,'Бланк для заполнения'!E35,0)</f>
        <v>0</v>
      </c>
      <c r="G91" s="223">
        <f>IF(B91=TRUE,'Бланк для заполнения'!F35,0)</f>
        <v>0</v>
      </c>
      <c r="H91" s="238">
        <f>IF(B91=TRUE,'Бланк для заполнения'!H35,0)</f>
        <v>0</v>
      </c>
      <c r="I91" s="217">
        <f>IF(H91&gt;0,1300-H91,0)</f>
        <v>0</v>
      </c>
      <c r="J91" s="239">
        <f>IF((F91+G91+H91)&gt;0,1300-(F91-H91-250),0)</f>
        <v>0</v>
      </c>
      <c r="K91" s="235"/>
      <c r="L91" s="225"/>
      <c r="M91" s="225"/>
      <c r="N91" s="225">
        <f>H91</f>
        <v>0</v>
      </c>
      <c r="O91" s="210">
        <v>250</v>
      </c>
      <c r="P91" s="225"/>
      <c r="Q91" s="225"/>
      <c r="R91" s="225"/>
      <c r="S91" s="214"/>
    </row>
    <row r="92" spans="1:19" ht="13.5" customHeight="1" thickBot="1" x14ac:dyDescent="0.25">
      <c r="A92" s="221"/>
      <c r="B92" s="240"/>
      <c r="C92" s="247">
        <f>IF(B91=TRUE,'Бланк для заполнения'!C35,0)</f>
        <v>0</v>
      </c>
      <c r="D92" s="247">
        <f>IF(B91=TRUE,'Бланк для заполнения'!D35,0)</f>
        <v>0</v>
      </c>
      <c r="E92" s="221"/>
      <c r="F92" s="241"/>
      <c r="G92" s="224"/>
      <c r="H92" s="241"/>
      <c r="I92" s="218"/>
      <c r="J92" s="242"/>
      <c r="K92" s="236"/>
      <c r="L92" s="226">
        <f>I91-M92</f>
        <v>0</v>
      </c>
      <c r="M92" s="226">
        <f>IF(I91&gt;G91,G91,0)</f>
        <v>0</v>
      </c>
      <c r="N92" s="358">
        <f>F91</f>
        <v>0</v>
      </c>
      <c r="O92" s="359"/>
      <c r="P92" s="360"/>
      <c r="Q92" s="211">
        <f>IF(J91&gt;G91,G91,0)</f>
        <v>0</v>
      </c>
      <c r="R92" s="227">
        <f>J91-Q92</f>
        <v>0</v>
      </c>
      <c r="S92" s="215"/>
    </row>
    <row r="93" spans="1:19" ht="15" x14ac:dyDescent="0.25">
      <c r="A93" s="219"/>
      <c r="B93" s="243"/>
      <c r="C93" s="246">
        <f>IF(B94=TRUE,'Бланк для заполнения'!C36,0)</f>
        <v>0</v>
      </c>
      <c r="D93" s="246">
        <f>IF(B94=TRUE,'Бланк для заполнения'!D36,0)</f>
        <v>0</v>
      </c>
      <c r="E93" s="219"/>
      <c r="F93" s="244"/>
      <c r="G93" s="222"/>
      <c r="H93" s="244"/>
      <c r="I93" s="216"/>
      <c r="J93" s="245"/>
      <c r="K93" s="234"/>
      <c r="L93" s="228"/>
      <c r="M93" s="228"/>
      <c r="N93" s="228"/>
      <c r="O93" s="228"/>
      <c r="P93" s="228"/>
      <c r="Q93" s="228"/>
      <c r="R93" s="228"/>
      <c r="S93" s="213"/>
    </row>
    <row r="94" spans="1:19" ht="15" customHeight="1" thickBot="1" x14ac:dyDescent="0.3">
      <c r="A94" s="220">
        <v>30</v>
      </c>
      <c r="B94" s="229" t="b">
        <f>OR($D$2='Бланк для заполнения'!C36,'Расчет ручки'!$F$2='Бланк для заполнения'!C36)</f>
        <v>0</v>
      </c>
      <c r="C94" s="220">
        <f>IF(B94=TRUE,'Бланк для заполнения'!C36,0)</f>
        <v>0</v>
      </c>
      <c r="D94" s="220">
        <f>IF(B94=TRUE,'Бланк для заполнения'!D36,0)</f>
        <v>0</v>
      </c>
      <c r="E94" s="220">
        <f>IF(B94=TRUE,'Бланк для заполнения'!G36,0)</f>
        <v>0</v>
      </c>
      <c r="F94" s="238">
        <f>IF(B94=TRUE,'Бланк для заполнения'!E36,0)</f>
        <v>0</v>
      </c>
      <c r="G94" s="223">
        <f>IF(B94=TRUE,'Бланк для заполнения'!F36,0)</f>
        <v>0</v>
      </c>
      <c r="H94" s="238">
        <f>IF(B94=TRUE,'Бланк для заполнения'!H36,0)</f>
        <v>0</v>
      </c>
      <c r="I94" s="217">
        <f>IF(H94&gt;0,1300-H94,0)</f>
        <v>0</v>
      </c>
      <c r="J94" s="239">
        <f>IF((F94+G94+H94)&gt;0,1300-(F94-H94-250),0)</f>
        <v>0</v>
      </c>
      <c r="K94" s="235"/>
      <c r="L94" s="225"/>
      <c r="M94" s="225"/>
      <c r="N94" s="225">
        <f>H94</f>
        <v>0</v>
      </c>
      <c r="O94" s="210">
        <v>250</v>
      </c>
      <c r="P94" s="225"/>
      <c r="Q94" s="225"/>
      <c r="R94" s="225"/>
      <c r="S94" s="214"/>
    </row>
    <row r="95" spans="1:19" ht="13.5" customHeight="1" thickBot="1" x14ac:dyDescent="0.25">
      <c r="A95" s="221"/>
      <c r="B95" s="240"/>
      <c r="C95" s="247">
        <f>IF(B94=TRUE,'Бланк для заполнения'!C36,0)</f>
        <v>0</v>
      </c>
      <c r="D95" s="247">
        <f>IF(B94=TRUE,'Бланк для заполнения'!D36,0)</f>
        <v>0</v>
      </c>
      <c r="E95" s="221"/>
      <c r="F95" s="241"/>
      <c r="G95" s="224"/>
      <c r="H95" s="241"/>
      <c r="I95" s="218"/>
      <c r="J95" s="242"/>
      <c r="K95" s="236"/>
      <c r="L95" s="226">
        <f>I94-M95</f>
        <v>0</v>
      </c>
      <c r="M95" s="226">
        <f>IF(I94&gt;G94,G94,0)</f>
        <v>0</v>
      </c>
      <c r="N95" s="358">
        <f>F94</f>
        <v>0</v>
      </c>
      <c r="O95" s="359"/>
      <c r="P95" s="360"/>
      <c r="Q95" s="211">
        <f>IF(J94&gt;G94,G94,0)</f>
        <v>0</v>
      </c>
      <c r="R95" s="227">
        <f>J94-Q95</f>
        <v>0</v>
      </c>
      <c r="S95" s="215"/>
    </row>
  </sheetData>
  <autoFilter ref="C5:D95"/>
  <mergeCells count="33">
    <mergeCell ref="F5:G5"/>
    <mergeCell ref="C3:J3"/>
    <mergeCell ref="N11:P11"/>
    <mergeCell ref="N8:P8"/>
    <mergeCell ref="K5:S5"/>
    <mergeCell ref="N29:P29"/>
    <mergeCell ref="N32:P32"/>
    <mergeCell ref="N14:P14"/>
    <mergeCell ref="N17:P17"/>
    <mergeCell ref="N20:P20"/>
    <mergeCell ref="N23:P23"/>
    <mergeCell ref="N26:P26"/>
    <mergeCell ref="N77:P77"/>
    <mergeCell ref="N80:P80"/>
    <mergeCell ref="N83:P83"/>
    <mergeCell ref="N35:P35"/>
    <mergeCell ref="N38:P38"/>
    <mergeCell ref="N86:P86"/>
    <mergeCell ref="N89:P89"/>
    <mergeCell ref="N92:P92"/>
    <mergeCell ref="N95:P95"/>
    <mergeCell ref="N41:P41"/>
    <mergeCell ref="N44:P44"/>
    <mergeCell ref="N47:P47"/>
    <mergeCell ref="N50:P50"/>
    <mergeCell ref="N53:P53"/>
    <mergeCell ref="N56:P56"/>
    <mergeCell ref="N59:P59"/>
    <mergeCell ref="N62:P62"/>
    <mergeCell ref="N65:P65"/>
    <mergeCell ref="N68:P68"/>
    <mergeCell ref="N71:P71"/>
    <mergeCell ref="N74:P74"/>
  </mergeCells>
  <dataValidations disablePrompts="1" count="1">
    <dataValidation allowBlank="1" showInputMessage="1" showErrorMessage="1" error="Ограничения размеров (У)_x000a_ min 75мм - max 1275мм" prompt="Ограничения размеров (У)_x000a_ min 75мм - max 1275мм" sqref="H7 H10 H13 H16 H19 H22 H25 H28 H31 H34 H37 H40 H43 H46 H49 H52 H55 H58 H61 H64 H67 H70 H73 H76 H79 H82 H85 H88 H91 H94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Детали раскроя</vt:lpstr>
      <vt:lpstr>Бланк для заполнения</vt:lpstr>
      <vt:lpstr>Прайс на услуги</vt:lpstr>
      <vt:lpstr>Отчет</vt:lpstr>
      <vt:lpstr>Лист1</vt:lpstr>
      <vt:lpstr>Анализ</vt:lpstr>
      <vt:lpstr>Расчеты</vt:lpstr>
      <vt:lpstr>Расчет ручки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Лысов Данил</dc:creator>
  <cp:lastModifiedBy>Лысов Данил</cp:lastModifiedBy>
  <cp:lastPrinted>2025-07-08T04:23:43Z</cp:lastPrinted>
  <dcterms:created xsi:type="dcterms:W3CDTF">2011-01-25T04:39:28Z</dcterms:created>
  <dcterms:modified xsi:type="dcterms:W3CDTF">2025-08-20T10:37:58Z</dcterms:modified>
</cp:coreProperties>
</file>